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LO\OPL-AAS\SIMONE\3. appalti pubblici\15. lavori barriere fono - M.I. 268-269\1. documenti per gara\2. esterni\"/>
    </mc:Choice>
  </mc:AlternateContent>
  <xr:revisionPtr revIDLastSave="0" documentId="13_ncr:1_{E70B5AC7-A86D-455B-95E8-AE7A5DA33D7A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Lista_delle_categorie_di_lavoro" sheetId="6" r:id="rId1"/>
  </sheets>
  <definedNames>
    <definedName name="_xlnm._FilterDatabase" localSheetId="0" hidden="1">Lista_delle_categorie_di_lavoro!$A$1:$H$169</definedName>
    <definedName name="_xlnm.Print_Area" localSheetId="0">Lista_delle_categorie_di_lavoro!$A$1:$H$169</definedName>
    <definedName name="_xlnm.Print_Titles" localSheetId="0">Lista_delle_categorie_di_lavoro!$1:$2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" i="6" l="1"/>
  <c r="H142" i="6"/>
  <c r="H141" i="6"/>
  <c r="H140" i="6"/>
  <c r="H139" i="6"/>
  <c r="H138" i="6"/>
  <c r="H137" i="6"/>
  <c r="H136" i="6"/>
  <c r="H135" i="6"/>
  <c r="H134" i="6"/>
  <c r="H133" i="6"/>
  <c r="H132" i="6"/>
  <c r="H131" i="6"/>
  <c r="H130" i="6"/>
  <c r="H129" i="6"/>
  <c r="H128" i="6"/>
  <c r="H127" i="6"/>
  <c r="H126" i="6"/>
  <c r="H125" i="6"/>
  <c r="H124" i="6"/>
  <c r="H123" i="6"/>
  <c r="H122" i="6"/>
  <c r="H121" i="6"/>
  <c r="H120" i="6"/>
  <c r="H119" i="6"/>
  <c r="H118" i="6"/>
  <c r="H115" i="6"/>
  <c r="H6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H52" i="6"/>
  <c r="H53" i="6"/>
  <c r="H54" i="6"/>
  <c r="H55" i="6"/>
  <c r="H56" i="6"/>
  <c r="H57" i="6"/>
  <c r="H58" i="6"/>
  <c r="H59" i="6"/>
  <c r="H60" i="6"/>
  <c r="H61" i="6"/>
  <c r="H62" i="6"/>
  <c r="H63" i="6"/>
  <c r="H64" i="6"/>
  <c r="H65" i="6"/>
  <c r="H66" i="6"/>
  <c r="H67" i="6"/>
  <c r="H68" i="6"/>
  <c r="H69" i="6"/>
  <c r="H70" i="6"/>
  <c r="H71" i="6"/>
  <c r="H72" i="6"/>
  <c r="H73" i="6"/>
  <c r="H74" i="6"/>
  <c r="H75" i="6"/>
  <c r="H76" i="6"/>
  <c r="H77" i="6"/>
  <c r="H78" i="6"/>
  <c r="H79" i="6"/>
  <c r="H80" i="6"/>
  <c r="H81" i="6"/>
  <c r="H82" i="6"/>
  <c r="H83" i="6"/>
  <c r="H84" i="6"/>
  <c r="H85" i="6"/>
  <c r="H86" i="6"/>
  <c r="H87" i="6"/>
  <c r="H88" i="6"/>
  <c r="H89" i="6"/>
  <c r="H90" i="6"/>
  <c r="H91" i="6"/>
  <c r="H92" i="6"/>
  <c r="H93" i="6"/>
  <c r="H94" i="6"/>
  <c r="H95" i="6"/>
  <c r="H96" i="6"/>
  <c r="H97" i="6"/>
  <c r="H98" i="6"/>
  <c r="H99" i="6"/>
  <c r="H100" i="6"/>
  <c r="H101" i="6"/>
  <c r="H102" i="6"/>
  <c r="H103" i="6"/>
  <c r="H104" i="6"/>
  <c r="H105" i="6"/>
  <c r="H106" i="6"/>
  <c r="H107" i="6"/>
  <c r="H108" i="6"/>
  <c r="H109" i="6"/>
  <c r="H110" i="6"/>
  <c r="H111" i="6"/>
  <c r="H112" i="6"/>
  <c r="H113" i="6"/>
  <c r="H114" i="6"/>
  <c r="H5" i="6"/>
  <c r="A5" i="6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77" i="6" s="1"/>
  <c r="A78" i="6" s="1"/>
  <c r="A79" i="6" s="1"/>
  <c r="A80" i="6" s="1"/>
  <c r="A81" i="6" s="1"/>
  <c r="A82" i="6" s="1"/>
  <c r="A83" i="6" s="1"/>
  <c r="A84" i="6" s="1"/>
  <c r="A85" i="6" s="1"/>
  <c r="A86" i="6" s="1"/>
  <c r="A87" i="6" s="1"/>
  <c r="A88" i="6" s="1"/>
  <c r="A89" i="6" s="1"/>
  <c r="A90" i="6" s="1"/>
  <c r="A91" i="6" s="1"/>
  <c r="A92" i="6" s="1"/>
  <c r="A93" i="6" s="1"/>
  <c r="A94" i="6" s="1"/>
  <c r="A95" i="6" s="1"/>
  <c r="A96" i="6" s="1"/>
  <c r="A97" i="6" s="1"/>
  <c r="A98" i="6" s="1"/>
  <c r="A99" i="6" s="1"/>
  <c r="A100" i="6" s="1"/>
  <c r="A101" i="6" s="1"/>
  <c r="A102" i="6" s="1"/>
  <c r="A103" i="6" s="1"/>
  <c r="A104" i="6" s="1"/>
  <c r="A105" i="6" s="1"/>
  <c r="A106" i="6" s="1"/>
  <c r="A107" i="6" s="1"/>
  <c r="A108" i="6" s="1"/>
  <c r="A109" i="6" s="1"/>
  <c r="A110" i="6" s="1"/>
  <c r="A111" i="6" s="1"/>
  <c r="A112" i="6" s="1"/>
  <c r="A113" i="6" s="1"/>
  <c r="A114" i="6" s="1"/>
  <c r="A115" i="6" s="1"/>
  <c r="A118" i="6" s="1"/>
  <c r="H143" i="6" l="1"/>
  <c r="H153" i="6" s="1"/>
  <c r="H116" i="6"/>
  <c r="H151" i="6" s="1"/>
  <c r="A119" i="6"/>
  <c r="A120" i="6" s="1"/>
  <c r="A121" i="6" s="1"/>
  <c r="A122" i="6" s="1"/>
  <c r="A123" i="6" s="1"/>
  <c r="A124" i="6" s="1"/>
  <c r="A125" i="6" s="1"/>
  <c r="A126" i="6" s="1"/>
  <c r="A127" i="6" s="1"/>
  <c r="A128" i="6" s="1"/>
  <c r="A129" i="6" s="1"/>
  <c r="A130" i="6" s="1"/>
  <c r="A131" i="6" s="1"/>
  <c r="A132" i="6" s="1"/>
  <c r="A133" i="6" s="1"/>
  <c r="A134" i="6" s="1"/>
  <c r="A135" i="6" s="1"/>
  <c r="A136" i="6" s="1"/>
  <c r="A137" i="6" s="1"/>
  <c r="A138" i="6" s="1"/>
  <c r="A139" i="6" s="1"/>
  <c r="A140" i="6" s="1"/>
  <c r="A141" i="6" s="1"/>
  <c r="A142" i="6" s="1"/>
  <c r="H155" i="6" l="1"/>
  <c r="H157" i="6" s="1"/>
</calcChain>
</file>

<file path=xl/sharedStrings.xml><?xml version="1.0" encoding="utf-8"?>
<sst xmlns="http://schemas.openxmlformats.org/spreadsheetml/2006/main" count="458" uniqueCount="313">
  <si>
    <t xml:space="preserve"> (Os) €</t>
  </si>
  <si>
    <t>Codice</t>
  </si>
  <si>
    <t>in cifre</t>
  </si>
  <si>
    <t>in lettere</t>
  </si>
  <si>
    <t>RIEPILOGO DELL'OFFERTA PER LAVORI</t>
  </si>
  <si>
    <t>(Pg)  €</t>
  </si>
  <si>
    <t xml:space="preserve"> €</t>
  </si>
  <si>
    <t>TOTALE LAVORI A CORPO</t>
  </si>
  <si>
    <t xml:space="preserve">       Articolo E. P.      </t>
  </si>
  <si>
    <t>INDICAZIONE DELLE LAVORAZIONI</t>
  </si>
  <si>
    <t>U. M.</t>
  </si>
  <si>
    <t>QUANTITÀ</t>
  </si>
  <si>
    <t>PREZZO UNITARIO DI OFFERTA</t>
  </si>
  <si>
    <t>IMPORTO OFFERTO</t>
  </si>
  <si>
    <t>Progr.</t>
  </si>
  <si>
    <t>LAVORI A CORPO:</t>
  </si>
  <si>
    <t>TOTALE LAVORI A MISURA</t>
  </si>
  <si>
    <t>LAVORI A MISURA:</t>
  </si>
  <si>
    <t>La sottoscritta impresa dichiara di avere piena cognizione che la descrizione di ciascun prezzo, riportata nel presente elaborato in forma sintetica, deve intendersi ampliata come previsto nell'elaborato “Elenco prezzi descrittivo” e che i prezzi offerti tengono conto di tutti gli oneri, obblighi e prescrizioni, precisati nell'elenco stesso e nei seguenti elaborati: “Capitolato speciale d’appalto – parte I”, “Capitolato speciale d’appalto – parte II – Norme tecniche” e “Oneri a carico dell'appaltatore” presente nel contratto d’appalto. Dichiara altresì che il prezzo complessivo  offerto di cui  sopra è stato determinato senza assoggettare a ribasso:
- le spese relative al costo del personale, valutate sulla base dei minimi salariali definiti dalla contrattazione collettiva nazionale di settore tra le organizzazioni sindacali dei lavoratori e le organizzazioni dei datori di   lavoro comparativamente più rappresentative
- le voci retributive previste dalla contrattazione integrativa di secondo livello.</t>
  </si>
  <si>
    <t>%</t>
  </si>
  <si>
    <t>(A) IMPORTO TOTALE OFFERTO PER LAVORI A CORPO AL NETTO DEGLI ONERI PER LA SICUREZZA</t>
  </si>
  <si>
    <t>(B) IMPORTO TOTALE OFFERTO PER LAVORI A MISURA AL NETTO DEGLI ONERI PER LA SICUREZZA</t>
  </si>
  <si>
    <t>(Po) IMPORTO TOTALE OFFERTO PER LAVORI (AL NETTO DEGLI ONERI PER LA SICUREZZA)</t>
  </si>
  <si>
    <t>(Os) IMPORTO ONERI PER LA SICUREZZA (NON SOGGETTI A RIBASSO D'ASTA)</t>
  </si>
  <si>
    <t>(Pco = Po+Os)  in lettere</t>
  </si>
  <si>
    <t>(Pg) IMPORTO PER LAVORI SOGGETTO A RIBASSO D'ASTA AL NETTO SICUREZZA</t>
  </si>
  <si>
    <t>A.01.001</t>
  </si>
  <si>
    <t>A.02.007.d</t>
  </si>
  <si>
    <t>A.03.004.a</t>
  </si>
  <si>
    <t>A.03.007.a</t>
  </si>
  <si>
    <t>A.03.019</t>
  </si>
  <si>
    <t>B.01.001.a</t>
  </si>
  <si>
    <t>B.03.025.a</t>
  </si>
  <si>
    <t>B.03.031.b</t>
  </si>
  <si>
    <t>B.04.001</t>
  </si>
  <si>
    <t>B.05.030</t>
  </si>
  <si>
    <t>kg</t>
  </si>
  <si>
    <t>B.05.050.a</t>
  </si>
  <si>
    <t>B.09.020.3.1</t>
  </si>
  <si>
    <t>D.01.060</t>
  </si>
  <si>
    <t>E.05.002</t>
  </si>
  <si>
    <t>E.05.020</t>
  </si>
  <si>
    <t>F.02.023</t>
  </si>
  <si>
    <t>G.01.001.2.b</t>
  </si>
  <si>
    <t>G.02.003.a</t>
  </si>
  <si>
    <t>G.02.003.d</t>
  </si>
  <si>
    <t>H.02.110.b</t>
  </si>
  <si>
    <t>H.02.135.b</t>
  </si>
  <si>
    <t>H.02.400.a</t>
  </si>
  <si>
    <t>H.02.405.a</t>
  </si>
  <si>
    <t>H.02.500.a</t>
  </si>
  <si>
    <t>H.02.510.a</t>
  </si>
  <si>
    <t>I.02.050</t>
  </si>
  <si>
    <t>I.02.080.c</t>
  </si>
  <si>
    <t>P.01.002.d</t>
  </si>
  <si>
    <t>P.03.005.13</t>
  </si>
  <si>
    <t>P.03.005.26</t>
  </si>
  <si>
    <t>ARMADIO STRADALE IN SMC (VETRORESINA)</t>
  </si>
  <si>
    <t>P.06.006.a</t>
  </si>
  <si>
    <t>P.06.010.2.i</t>
  </si>
  <si>
    <t>P.07.010.f</t>
  </si>
  <si>
    <t>P.20.015</t>
  </si>
  <si>
    <t>A.01.010</t>
  </si>
  <si>
    <t>A.02.004.a</t>
  </si>
  <si>
    <t>B.02.035.b</t>
  </si>
  <si>
    <t>B.02.100.e</t>
  </si>
  <si>
    <t>B.02.105.d</t>
  </si>
  <si>
    <t>B.02.110.b</t>
  </si>
  <si>
    <t>E.08.005.17.01.01</t>
  </si>
  <si>
    <t>E.08.005.17.03.02</t>
  </si>
  <si>
    <t>E.08.005.17.05.04</t>
  </si>
  <si>
    <t>E.08.005.17.09.04.a</t>
  </si>
  <si>
    <t>cad</t>
  </si>
  <si>
    <t>m</t>
  </si>
  <si>
    <t>t</t>
  </si>
  <si>
    <r>
      <t>(P</t>
    </r>
    <r>
      <rPr>
        <b/>
        <vertAlign val="subscript"/>
        <sz val="12"/>
        <color rgb="FF002060"/>
        <rFont val="Arial Narrow"/>
        <family val="2"/>
      </rPr>
      <t>o = A+B)</t>
    </r>
    <r>
      <rPr>
        <b/>
        <sz val="12"/>
        <color rgb="FF002060"/>
        <rFont val="Arial Narrow"/>
        <family val="2"/>
      </rPr>
      <t xml:space="preserve">  €</t>
    </r>
  </si>
  <si>
    <r>
      <t xml:space="preserve">*b - (COSTI RELATIVI ALLA MANODOPERA </t>
    </r>
    <r>
      <rPr>
        <b/>
        <i/>
        <sz val="12"/>
        <color rgb="FF002060"/>
        <rFont val="Arial Narrow"/>
        <family val="2"/>
      </rPr>
      <t>- così come determinato all'allegato VOA_W_04</t>
    </r>
    <r>
      <rPr>
        <b/>
        <sz val="12"/>
        <color rgb="FF002060"/>
        <rFont val="Arial Narrow"/>
        <family val="2"/>
      </rPr>
      <t>)</t>
    </r>
  </si>
  <si>
    <t>OPERE D'ARTE MURATURE - CONGLOMERATI CEMENTIZI CONGLOMERATO CEMENTIZIO PER MAGRONE E/O OPERE DI SOTTOFONDAZIONE - CON CEMENTO: 150 Kg/mc</t>
  </si>
  <si>
    <t>m3</t>
  </si>
  <si>
    <t>OPERE D'ARTE MURATURE - CONGLOMERATI CEMENTIZI CALCESTRUZZI STRUTTURALI PER OPERE DI FONDAZIONE IN C.A. O C.A.P. - CLASSE DI RESISTENZA C28/35 (RCK&gt;=35 N/mmq)</t>
  </si>
  <si>
    <t>B.03.031.c</t>
  </si>
  <si>
    <t>OPERE D'ARTE MURATURE - CONGLOMERATI CEMENTIZI CALCESTRUZZI STRUTTURALI PER OPERE DI FONDAZIONE IN C.A. O C.A.P. - CLASSE DI RESISTENZA C32/40 (RCK&gt;=40 N/mmq)</t>
  </si>
  <si>
    <t>OPERE D'ARTE CASSEFORME - ARMATURE - CENTINATURE CASSEFORME PIANE ORIZZONTALI O VERTICALI PER CONGLOMERATI CEMENTIZI</t>
  </si>
  <si>
    <t>m2</t>
  </si>
  <si>
    <t>OPERE D'ARTE ACCIAI E STRUTTURE IN ACCIAIO ACCIAIO IN BARRE TONDE B450C BARRE AD ADERENZA MIGLIORATA</t>
  </si>
  <si>
    <t>OPERE D'ARTE ACCIAI E STRUTTURE IN ACCIAIO RETE ELETTROSALDATA - RETE ACCIAIO B450C</t>
  </si>
  <si>
    <t>RIPRISTINO SU OPERE D'ARTE SISTEMAZIONE FERRI DI ARMATURA INGHISAGGI DI GANCI E/O BARRE DI ACCIAIO SU STRUTTURE ESISTENTI IN CALCESTRUZZO CON IMPIEGO DI RESINA EPOSSIDICA PER FORI DI DIAM. DA 18 MM A 26 MM E LUNGHEZZA DA CM 10 A CM 40</t>
  </si>
  <si>
    <t>Cadauno</t>
  </si>
  <si>
    <t>B.11.007</t>
  </si>
  <si>
    <t>OPERE D'ARTE INTERVENTI SU OPERE D'ARTE IN ACCIAIO REALIZZAZIONE DI LUNETTE E SLOT</t>
  </si>
  <si>
    <t>B.11.020.b</t>
  </si>
  <si>
    <t>OPERE D'ARTE INTERVENTI SU OPERE D'ARTE IN ACCIAIO NUOVE STRUTTURE - TIPO S275</t>
  </si>
  <si>
    <t>CE.125.100.a</t>
  </si>
  <si>
    <t>COSTI ELEMENTARI RILEVAZIONE/SPEGNIMENTO INCENDI TELECAMERE ED ACCESSORI - TELECAMERE DAY &amp; NIGHT</t>
  </si>
  <si>
    <t>CE.130.035.a</t>
  </si>
  <si>
    <t>COSTI ELEMENTARI IMPIANTO DI TERRA MORSETTO TERMINALE IN ACCIAIO CON RELATIVI DATI E BULLONI IN ACCIAIO INOX ADATTO AL COLLEGAMENTO TRA IL CONDUTTORE DI TERRA E LO SPANDIMENTO (DISPERSORE A CROCE)</t>
  </si>
  <si>
    <t>CE.130.035.b</t>
  </si>
  <si>
    <t>CE.2.47.a</t>
  </si>
  <si>
    <t>COSTI ELEMENTARI MATERIALI: INERTI E LEGANTI IDRAULICI E CHIMICI - LEGNAMI GUAINA - BITUMINOSA</t>
  </si>
  <si>
    <t>LAVORI DIVERSI MANUFATTI IN FERRO E IN GHISA – RECINZIONI CHIUSINI IN GHISA SFEROIDALE DI PRIMA FUSIONE</t>
  </si>
  <si>
    <t>LAVORI DIVERSI MANUFATTI IN FERRO E IN GHISA – RECINZIONI RIMOZIONE DI VECCHIE RECINZIONI METALLICHE DI QUALSIASI TIPO</t>
  </si>
  <si>
    <t>ml</t>
  </si>
  <si>
    <t>E.08.005.17.01.07</t>
  </si>
  <si>
    <t>CONFERIMENTO A DISCARICA DI MATERIALI CODICI CER CLASSE 17: RIFIUTI DI COSTRUZIONE E DEMOLIZIONE COD CER 17 01 - COD CER 17 01 07 - MISCUGLI O SCORIE DI CEMENTO, MATTONELLE E CERAMICHE, DIVERSE DA QUELLE DI CUI AL COD CER "17 01 06"</t>
  </si>
  <si>
    <t>E.08.005.17.04.07</t>
  </si>
  <si>
    <t>CONFERIMENTO A DISCARICA CONFERIMENTO A DISCARICA AUTORIZZATA E/O AD IMPIANTO DI RECUPERO DI MATERIALI CODICI CER CLASSE 17: COD CER 17 04 - METALLI (INCLUSE LE LORO LEGHE) COD CER 17 04 07 - METALLI MISTI</t>
  </si>
  <si>
    <t>E.08.005.17.04.11</t>
  </si>
  <si>
    <t>CONFERIMENTO A DISCARICA AUTORIZZATA E/O AD IMPIANTO DI RECUPERO DI MATERIALI CODICI CER CLASSE 17: COD CER 17 04 - METALLI (INCLUSE LE LORO LEGHE) COD CER 17 04 11 - CAVI, DIVERSI DA QUELLI DI CUI ALLA VOCE "17 04 10"</t>
  </si>
  <si>
    <t>F.01.019.1.B</t>
  </si>
  <si>
    <t>OPERE IN VERDE SEMINE E RINVERDIMENTO RIVESTIMENTO DI SCARPATE MEDIANTE IDROSEMINA - DI MATRICE DI FIBRE DI LEGNO</t>
  </si>
  <si>
    <t>f.02.014.b</t>
  </si>
  <si>
    <t>OPERE IN VERDE PIANTUMAZIONE PIANTE ORNAMENTALI DI ALTO FUSTO - TAMARIX ALBERELLO H 2,50-3,00 M</t>
  </si>
  <si>
    <t>OPERE IN VERDE PIANTUMAZIONE CESPUGLI SEMPREVERDI DI ALTEZZA DI METRI 1,00/1,20</t>
  </si>
  <si>
    <t>F.02.033</t>
  </si>
  <si>
    <t>OPERE IN VERDE PIANTUMAZIONE ARBUTUS UNEDO (CORBEZZOLO) DELL'ALTEZZA DI METRI 1,00/1,20</t>
  </si>
  <si>
    <t>BARRIERE MANUTENZIONE BARRIERE STRADALI DI SICUREZZA ESISTENTI SMONTAGGIO DI BARRIERA NON INCIDENTATA BARRIERA NON RIUTILIZZABILE - SU TERRA</t>
  </si>
  <si>
    <t>BARRIERE BARRIERE DI SICUREZZA CLASSE H2 - BORDO LATERALE NASTRO E PALETTI O MURETTO</t>
  </si>
  <si>
    <t>BARRIERE BARRIERE DI SICUREZZA CLASSE H2 - BORDO PONTE NASTRO E PALETTI</t>
  </si>
  <si>
    <t>G.02.004.a</t>
  </si>
  <si>
    <t>BARRIERE BARRIERE DI SICUREZZA CLASSE H3 - BORDO LATERALE NASTRO E PALETTI</t>
  </si>
  <si>
    <t>G.02.005.b</t>
  </si>
  <si>
    <t>BARRIERE BARRIERE DI SICUREZZA CLASSE H4 - BORDO PONTE NASTRO E PALETTI</t>
  </si>
  <si>
    <t>G.05.017.a</t>
  </si>
  <si>
    <t>BARRIERE BARRIERE ANTIRUMORE BARRIERA ANTIRUMORE COMPOSTA DA PANNELLI TRASPARENTI IN VETRO INCOLORE - FORNITURA E POSA IN OPERA DELLA BARRIERA COMPLETA</t>
  </si>
  <si>
    <t>G.05.030.a</t>
  </si>
  <si>
    <t>BARRIERE BARRIERE ANTIRUMORE SMONTAGGIO DI BARRIERA ANTIRUMORE COMPLETA - COMPOSTA DA PANNELLI IN:</t>
  </si>
  <si>
    <t>G.05.032</t>
  </si>
  <si>
    <t>BARRIERE BARRIERE ANTIRUMORE SOVRAPPREZZO ALLE BARRIERE ANTIRUMORE TRASPARENTI (%)</t>
  </si>
  <si>
    <t>H.01.001.c</t>
  </si>
  <si>
    <t>SEGNALETICA SEGNALETICA ORIZZONTALE SEGNALETICA ORIZZONTALE DI NUOVO IMPIANTO CON VERNICE RIFRANGENTE A BASE SOLVENTE - PER STRISCE CONTINUE E DISCONTINUE DA CENTIMETRI 25</t>
  </si>
  <si>
    <t>SEGNALETICA SEGNALETICA VERTICALE FORNITURA DI SOSTEGNI TUBOLARI IN METALLO ZINCATO A CALDO - DEL DIAMETRO DI 60 MM</t>
  </si>
  <si>
    <t>H.02.110.c</t>
  </si>
  <si>
    <t>SEGNALETICA SEGNALETICA VERTICALE FORNITURA DI SOSTEGNI TUBOLARI IN METALLO ZINCATO A CALDO - DEL DIAMETRO DI 90 MM</t>
  </si>
  <si>
    <t>SEGNALETICA SEGNALETICA VERTICALE FORNITURA DI GRUPPO DI AGGANCIO PER SOSTEGNO TUBOLARE - DIAMETRO MM 60</t>
  </si>
  <si>
    <t>H.02.135.c</t>
  </si>
  <si>
    <t>SEGNALETICA SEGNALETICA VERTICALE FORNITURA DI GRUPPO DI AGGANCIO PER SOSTEGNO TUBOLARE - DIAMETRO MM 90</t>
  </si>
  <si>
    <t>H.02.135.d</t>
  </si>
  <si>
    <t>SEGNALETICA SEGNALETICA VERTICALE FORNITURA DI GRUPPO DI AGGANCIO PER SOSTEGNO TUBOLARE - DIAMETRO MM 90 CONTROVENTO</t>
  </si>
  <si>
    <t>H.02.135.e</t>
  </si>
  <si>
    <t>SEGNALETICA SEGNALETICA VERTICALE FORNITURA DI GRUPPO DI AGGANCIO PER SOSTEGNO TUBOLARE - CON ATTACCO A BANDIERA DIAMETRO &gt; MM 90</t>
  </si>
  <si>
    <t>H.02.200.3.c</t>
  </si>
  <si>
    <t>SEGNALETICA SEGNALETICA VERTICALE SEGNALE TRIANGOLARE IN LAMIERA DI ALLUMINIO CON PELLICOLA DI LIVELLO PRESTAZIONALE SUPERIORE - LATO CM 120</t>
  </si>
  <si>
    <t>H.02.210.3.c</t>
  </si>
  <si>
    <t>SEGNALETICA SEGNALETICA VERTICALE SEGNALE CIRCOLARE IN LAMIERA DI ALLUMINIO CON PELLICOLA DI LIVELLO PRESTAZIONALE SUPERIORE - DIAMETRO CM 90</t>
  </si>
  <si>
    <t>H.02.300.3.c</t>
  </si>
  <si>
    <t>SEGNALETICA SEGNALETICA VERTICALE PANNELLI AGGIUNTIVI, INTEGRATIVI E DI INDICAZIONE IN LAMIERA DI ALLUMINIO CON PELLICOLA DI LIVELLO PRESTAZIONALE SUPERIORE - DA 0,91 A 3,00 MQ DI SUPERFICIE</t>
  </si>
  <si>
    <t>H.02.300.3.d</t>
  </si>
  <si>
    <t>SEGNALETICA SEGNALETICA VERTICALE PANNELLI AGGIUNTIVI, INTEGRATIVI E DI INDICAZIONE IN LAMIERA DI ALLUMINIO CON PELLICOLA DI LIVELLO PRESTAZIONALE SUPERIORE - OLTRE 3,01 MQ DI SUPERFICIE</t>
  </si>
  <si>
    <t>SEGNALETICA SEGNALETICA VERTICALE POSA IN OPERA DI SOSTEGNI PER SEGNALI - PER SEGNALI DI SUPERFICIE FINO A MQ 3</t>
  </si>
  <si>
    <t>H.02.400.b</t>
  </si>
  <si>
    <t>SEGNALETICA SEGNALETICA VERTICALE POSA IN OPERA DI SOSTEGNI PER SEGNALI - PER SEGNALI DI SUPERFICIE SUPERIORE A MQ 3</t>
  </si>
  <si>
    <t>SEGNALETICA SEGNALETICA VERTICALE POSA IN OPERA DI SEGNALI - SU UNICO SOSTEGNO</t>
  </si>
  <si>
    <t>H.02.405.b</t>
  </si>
  <si>
    <t>SEGNALETICA SEGNALETICA VERTICALE POSA IN OPERA DI SEGNALI - DI SUPERFICIE FINO A MQ 3,00 SU DOPPIO SOSTEGNO</t>
  </si>
  <si>
    <t>H.02.405.c</t>
  </si>
  <si>
    <t>SEGNALETICA SEGNALETICA VERTICALE POSA IN OPERA DI SEGNALI - DI SUPERFICIE DI OLTRE MQ 3,00 E FINO A MQ 9,00 SU DUE O PIÙ SOSTEGNI</t>
  </si>
  <si>
    <t>SEGNALETICA SEGNALETICA VERTICALE RIMOZIONE DI SEGNALI - SU UNICO SOSTEGNO</t>
  </si>
  <si>
    <t>H.02.500.b</t>
  </si>
  <si>
    <t>SEGNALETICA SEGNALETICA VERTICALE RIMOZIONE DI SEGNALI - DI SUPERFICIE FINO A MQ 3,00 SU DOPPIO SOSTEGNO</t>
  </si>
  <si>
    <t>H.02.500.c</t>
  </si>
  <si>
    <t>SEGNALETICA SEGNALETICA VERTICALE RIMOZIONE DI SEGNALI - DI SUPERFICIE DI OLTRE MQ 3,00 E FINO A MQ 9,00 SU DUE O PIÙ SOSTEGNI</t>
  </si>
  <si>
    <t>SEGNALETICA SEGNALETICA VERTICALE RIMOZIONE DI SOSTEGNI - PER SEGNALETICA STRADALE</t>
  </si>
  <si>
    <t>H.02.510.b</t>
  </si>
  <si>
    <t>SEGNALETICA SEGNALETICA VERTICALE RIMOZIONE DI SOSTEGNI - DI COPPIA DI SOSTEGNI PER SEGNALETICA STRADALE</t>
  </si>
  <si>
    <t>H.02.510.c</t>
  </si>
  <si>
    <t>SEGNALETICA SEGNALETICA VERTICALE RIMOZIONE DI SOSTEGNI - DI GRUPPO DI SOSTEGNI PER SEGNALETICA STRADALE</t>
  </si>
  <si>
    <t>H.06.003.b</t>
  </si>
  <si>
    <t>SEGNALETICA PORTALI PORTALE IN ACCIAIO ZINCATO A CALDO - A BANDIERA</t>
  </si>
  <si>
    <t>H.06.005.c</t>
  </si>
  <si>
    <t>SEGNALETICA PORTALI POSA IN OPERA DI PORTALE PER TARGHE DI INDICAZIONE - A BANDIERA</t>
  </si>
  <si>
    <t>H.06.009.a</t>
  </si>
  <si>
    <t>SEGNALETICA PORTALI SMONTAGGIO DI PORTALE, COMPRESE LE RELATIVE TARGHE ESISTENTI - A CAVALLETTO</t>
  </si>
  <si>
    <t>H.06.012</t>
  </si>
  <si>
    <t>SEGNALETICA PORTALI POSA IN OPERA O SMONTAGGIO DI TARGHE SU PORTALE</t>
  </si>
  <si>
    <t>I.01.025.2.d</t>
  </si>
  <si>
    <t>IDRAULICA TUBAZIONI TUBAZIONE IN POLIETILENE (AD) -SN 8 KN/MQ - DIAMETRO ESTERNO 315</t>
  </si>
  <si>
    <t>I.02.001.a</t>
  </si>
  <si>
    <t>IDRAULICA CANALETTE - FOSSI DI GUARDIA - RIVESTIMENTI IN CLS FORNITURA E POSA IN OPERA DI CANALETTE COSTITUITE DA EMBRICI - DI CM 50X50X20</t>
  </si>
  <si>
    <t>I.02.010</t>
  </si>
  <si>
    <t>IDRAULICA CANALETTE - FOSSI DI GUARDIA - RIVESTIMENTI IN CLS FORNITURA E POSA IN OPERA DI ELEMENTI PREFABBRICATI IN CLS PER IL RACCORDO DELLE CANALETTE A VENTAGLIO</t>
  </si>
  <si>
    <t>I.02.020</t>
  </si>
  <si>
    <t>IDRAULICA CANALETTE - FOSSI DI GUARDIA - RIVESTIMENTI IN CLS FORNITURA E POSA IN OPERA DI CANALETTE IN LAMIERA ZINCATA</t>
  </si>
  <si>
    <t>IDRAULICA CANALETTE - FOSSI DI GUARDIA - RIVESTIMENTI IN CLS RIVESTIMENTO DI CUNETTE E FOSSI DI GUARDIA</t>
  </si>
  <si>
    <t>IDRAULICA CANALETTE - FOSSI DI GUARDIA - RIVESTIMENTI IN CLS FORNITURA E POSA IN OPERA DI POZZETTI PREFABBRICATI VIBROCOMPRESSI IN CLS DI CLASSE C25/30 - DIMENSIONI INTERNE 80X80 cm - h=100 cm</t>
  </si>
  <si>
    <t>NP.EL.01</t>
  </si>
  <si>
    <t>Fornitura di dispositivo luminoso per guida ottica strada ... o necessario a rendere il lavoro finito e a regola d'arte.</t>
  </si>
  <si>
    <t>NP.EL.02</t>
  </si>
  <si>
    <t>Fornitura di alimentatore stabilizzato tipo switching per ... o necessario a rendere il lavoro finito e a regola d'arte.</t>
  </si>
  <si>
    <t>NP.EL.03</t>
  </si>
  <si>
    <t>Fornitura di modulo lampeggiante per guida ottica, avente ... o necessario a rendere il lavoro finito e a regola d'arte.</t>
  </si>
  <si>
    <t>IMPIANTI TECNOLOGICI OPERE CIVILI PER DISTRIBUZIONE ELETTRICA POZZETTO REALIZZATO IN CEMENTO - DIM. INT. 60X60 CM ED ALTEZZA COMPRESA 55 ÷ 70 CM - CARRABILE</t>
  </si>
  <si>
    <t>P.01.020.d</t>
  </si>
  <si>
    <t>IMPIANTI TECNOLOGICI OPERE CIVILI PER DISTRIBUZIONE ELETTRICA SOLETTA PREFABBRICATA IN CEMENTO PER POZZETTI - PER POZZETTO 60X60 CM - CARRABILE</t>
  </si>
  <si>
    <t>P.03.001.e</t>
  </si>
  <si>
    <t>IMPIANTI TECNOLOGICI CAVI CAVO ELETTRICO IN RAME A DOPPIO ISOLAMENTO - TIPO FS17 450/750 V - FORM X SEZ. 1 X 6 MMQ</t>
  </si>
  <si>
    <t>P.03.001.g</t>
  </si>
  <si>
    <t>IMPIANTI TECNOLOGICI CAVI CAVO ELETTRICO IN RAME A DOPPIO ISOLAMENTO - TIPO FS17 450/750 V - FORM X SEZ. 1 X 16 MMQ</t>
  </si>
  <si>
    <t>IMPIANTI TECNOLOGICI CAVI CAVO ELETTRICO IN RAME A DOPPIO ISOLAMENTO - DI TIPO FG16R16 0.6/1 KV - FG16OR16 0.6/1 KV - FORM X SEZ. 2 X 2,5 MMQ</t>
  </si>
  <si>
    <t>P.03.005.24</t>
  </si>
  <si>
    <t>IMPIANTI TECNOLOGICI CAVI CAVO ELETTRICO IN RAME A DOPPIO ISOLAMENTO - DI TIPO FG16R16 0.6/1 KV - FG16OR16 0.6/1 KV - FORM X SEZ. 2 X 4 MMQ</t>
  </si>
  <si>
    <t>IMPIANTI TECNOLOGICI CAVI CAVO ELETTRICO IN RAME A DOPPIO ISOLAMENTO - DI TIPO FG16R16 0.6/1 KV - FG16OR16 0.6/1 KV - FORM X SEZ. 4 X 4 MMQ</t>
  </si>
  <si>
    <t>P.03.005.28</t>
  </si>
  <si>
    <t>IMPIANTI TECNOLOGICI CAVI CAVO ELETTRICO IN RAME A DOPPIO ISOLAMENTO - DI TIPO FG16R16 0.6/1 KV - FG16OR16 0.6/1 KV - FORM X SEZ. 2 X 6 MMQ</t>
  </si>
  <si>
    <t>P.03.005.31</t>
  </si>
  <si>
    <t>IMPIANTI TECNOLOGICI CAVI CAVO ELETTRICO IN RAME A DOPPIO ISOLAMENTO - DI TIPO FG16R16 0.6/1 KV - FG16OR16 0.6/1 KV - FORM X SEZ. 5 X 6 MMQ</t>
  </si>
  <si>
    <t>P.03.005.35</t>
  </si>
  <si>
    <t>IMPIANTI TECNOLOGICI CAVI CAVO ELETTRICO IN RAME A DOPPIO ISOLAMENTO - DI TIPO FG16R16 0.6/1 KV - FG16OR16 0.6/1 KV - FORM X SEZ. 4 X 10 MMQ</t>
  </si>
  <si>
    <t>P.03.025</t>
  </si>
  <si>
    <t>IMPIANTI TECNOLOGICI CAVI ESECUZIONE DI COLLEGAMENTO EQUIPOTENZIALE AL DISPERSORE DI TERRA IN CORDA DI RAME NUDO</t>
  </si>
  <si>
    <t>P.03.040.3.d</t>
  </si>
  <si>
    <t>IMPIANTI TECNOLOGICI CAVI CORDA IN RAME NUDO, IN OPERA COMPLETA DI MORSETTI E CAPICORDA POSATA INTERRATA ENTRO SCAVO PREDISPOSTO - SEZIONE NOMINALE 35 MM2</t>
  </si>
  <si>
    <t>P.05.010.2.b</t>
  </si>
  <si>
    <t>IMPIANTI TECNOLOGICI QUADRI ELETTRICI INTERRUTTORE AUTOMATICO MAGNETOTERMICO BIPOLARE - DA 10 A 32A, TENSIONE (V) 400, POTERE DI INTERRUZIONE 6KA</t>
  </si>
  <si>
    <t>P.05.010.4.b</t>
  </si>
  <si>
    <t>IMPIANTI TECNOLOGICI QUADRI ELETTRICI INTERRUTTORE AUTOMATICO MAGNETOTERMICO QUADRIPOLARE - DA 10 a 32A, TENSIONE (V) 400, POTERE DI INTERRUZIONE 6KA</t>
  </si>
  <si>
    <t>P.05.020.1.c</t>
  </si>
  <si>
    <t>IMPIANTI TECNOLOGICI QUADRI ELETTRICI BLOCCO DIFFERENZIALE TIPO 1P + N - CLASSE AC, TENSIONE (V) 230, CORRENTE NOMINALE SINO A 40 A, ID: 30mA, ISTANTANEI</t>
  </si>
  <si>
    <t>P.05.020.5.b.1</t>
  </si>
  <si>
    <t>IMPIANTI TECNOLOGICI QUADRI ELETTRICI BLOCCO DIFFERENZIALE TIPO 4 P - CLASSE AC, TENSIONE (V) 230/400, CORRENTE NOMINALE SINO A 25 A, ID: 300mA, ISTANTANEI</t>
  </si>
  <si>
    <t>P.05.020.5.b.2</t>
  </si>
  <si>
    <t>- CLASSE AC, TENSIONE (V) 230/400, CORRENTE NOMINALE SINO A 25 A, ID: 300mA, ISTANTANEI</t>
  </si>
  <si>
    <t>P.05.035.b</t>
  </si>
  <si>
    <t>IMPIANTI TECNOLOGICI QUADRI ELETTRICI CONTATTORE 4 POLI - CORRENTE NOMINALE D'IMPIEGO IN AC1: 32 A</t>
  </si>
  <si>
    <t>P.05.060</t>
  </si>
  <si>
    <t>IMPIANTI TECNOLOGICI QUADRI ELETTRICI GRUPPO SPD PER LA PROTEZIONE DA FULMINAZIONI DIRETTE E INDIRETTE</t>
  </si>
  <si>
    <t>P.05.065.a</t>
  </si>
  <si>
    <t>IMPIANTI TECNOLOGICI QUADRI ELETTRICI ARMADIO STRADALE IN SMC (VETRORESINA)</t>
  </si>
  <si>
    <t>P.05.065.b</t>
  </si>
  <si>
    <t>P.05.065.c</t>
  </si>
  <si>
    <t>IMPIANTI TECNOLOGICI ILLUMINAZIONE SBRACCIO IN ACCIAIO LAMINATO E ZINCATO SU PALO PER ILLUMINAZIONE - SBRACCIO SINGOLO</t>
  </si>
  <si>
    <t>IMPIANTI TECNOLOGICI ILLUMINAZIONE PALO DA LAMIERA IN ACCIAIO S235 TRONCOCONICO DIRITTO A SEZIONE CIRCOLARE - LUNGHEZZA 10,80 M, ALTEZZA FUORI TERRA 10,00 M, DIAMETRO BASE 168 MM, SPESSORE 4 MM</t>
  </si>
  <si>
    <t>P.06.010.2.l</t>
  </si>
  <si>
    <t>IMPIANTI TECNOLOGICI ILLUMINAZIONE PALO DA LAMIERA IN ACCIAIO S235 TRONCOCONICO DIRITTO A SEZIONE CIRCOLARE - LUNGHEZZA 11,80 M, ALTEZZA FUORI TERRA 11,00 M, DIAMETRO BASE 178 MM, SPESSORE 4 MM</t>
  </si>
  <si>
    <t>P.06.015.d</t>
  </si>
  <si>
    <t>IMPIANTI TECNOLOGICI ILLUMINAZIONE PLINTI PER PALI DI ILLUMINAZIONE - VOLUME ESTERNO (VUOTO X PIENO) COMPRESE DA 0,701 MC A 0,940 MC</t>
  </si>
  <si>
    <t>P.06.018.1.d</t>
  </si>
  <si>
    <t>IMPIANTI TECNOLOGICI ILLUMINAZIONE ILLUMINAZIONE LED PER ESTERNO FORNITURA - FLUSSO LUMINOSO DA 14.501 A 19.000 LUMEN</t>
  </si>
  <si>
    <t>IMPIANTI TECNOLOGICI TUBAZIONI - CASSETTE - PASSERELLE PORTACAVI - CANALI PORTACAVI TUBO IN POLIETILENE A DOPPIA PARETE - DIAMETRO 110 MM</t>
  </si>
  <si>
    <t>P.07.015.c</t>
  </si>
  <si>
    <t>IMPIANTI TECNOLOGICI TUBAZIONI - CASSETTE - PASSERELLE PORTACAVI - CANALI PORTACAVI GUAINA FLESSIBILE CON SPIRALE RINFORZATA - DIAMETRO ESTERNO 38 MM</t>
  </si>
  <si>
    <t>P.07.125.a</t>
  </si>
  <si>
    <t>IMPIANTI TECNOLOGICI TUBAZIONI - CASSETTE - PASSERELLE PORTACAVI - CANALI PORTACAVI CASSETTA DI DERIVAZIONE DA PALO - FORNITURA</t>
  </si>
  <si>
    <t>P.07.125.b</t>
  </si>
  <si>
    <t>IMPIANTI TECNOLOGICI TUBAZIONI - CASSETTE - PASSERELLE PORTACAVI - CANALI PORTACAVI CASSETTA DI DERIVAZIONE DA PALO - POSA IN OPERA</t>
  </si>
  <si>
    <t>P.13.020.3</t>
  </si>
  <si>
    <t>IMPIANTI TECNOLOGICI TELECONTROLLO SENSORI DI RILEVAMENTO DATI METEOROLOGICI - SENSORE UMIDITÀ E TEMPERATURA ARIA</t>
  </si>
  <si>
    <t>P.15.005.b</t>
  </si>
  <si>
    <t>IMPIANTI TECNOLOGICI TVCC TELECAMERA IP DOME DA INTERNO ED ESTERNO PER VIDEOSORVEGLIANZA DI TUTTI GLI AMBIENTI CON MESSA A FUOCO E ZOOM REMOTI - POSA IN OPERA</t>
  </si>
  <si>
    <t>P.20.006</t>
  </si>
  <si>
    <t>IMPIANTI TECNOLOGICI MANUTENZIONE ORDINARIA - IMPIANTI TECNOLOGICI SUPPORTO TESTA PALO PER SOSTEGNO DI PIÙ ARMATURE</t>
  </si>
  <si>
    <t>P.20.011</t>
  </si>
  <si>
    <t>IMPIANTI TECNOLOGICI MANUTENZIONE ORDINARIA - IMPIANTI TECNOLOGICI PORTAFUSIBILI UNIPOLARE</t>
  </si>
  <si>
    <t>IMPIANTI TECNOLOGICI MANUTENZIONE ORDINARIA - IMPIANTI TECNOLOGICI RIMOZIONE DI PALI IN ACCIAIO</t>
  </si>
  <si>
    <t>P.20.016</t>
  </si>
  <si>
    <t>IMPIANTI TECNOLOGICI MANUTENZIONE ORDINARIA - IMPIANTI TECNOLOGICI RIMOZIONE DI ARMATURA COMPRESI GLI ACCESSORI ELETTRICI</t>
  </si>
  <si>
    <t>P.20.023</t>
  </si>
  <si>
    <t>IMPIANTI TECNOLOGICI MANUTENZIONE ORDINARIA - IMPIANTI TECNOLOGICI RIMOZIONE DI TUBI PROTEZIONE IN ACCIAIO ED EVENTUALI CAVI</t>
  </si>
  <si>
    <t>P.20.029</t>
  </si>
  <si>
    <t>IMPIANTI TECNOLOGICI MANUTENZIONE ORDINARIA - IMPIANTI TECNOLOGICI SELETTORE DA QUADRO AUTOMATICO O MANUALE</t>
  </si>
  <si>
    <t>P.21.060.c</t>
  </si>
  <si>
    <t>IMPIANTI TECNOLOGICI MANUTENZIONE ORDINARIA - ILLUMINAZIONE APPARECCHIO D'ILLUMINAZIONE PUBBLICA - DA 400 WATT</t>
  </si>
  <si>
    <t>PA.01</t>
  </si>
  <si>
    <t>PREZZI AGGIUNTIVI Fornitura e posa in opera di pannello di pulizia in c.a.v., classe Rck ≥ 40 MPa, per barriere antirumore</t>
  </si>
  <si>
    <t>PA.02</t>
  </si>
  <si>
    <t>PREZZI AGGIUNTIVI Barriera fonoassorbente con pannelli in lega metallica, verniciati</t>
  </si>
  <si>
    <t>PA.04.a</t>
  </si>
  <si>
    <t>PREZZI AGGIUNTIVI Barriera integrata antirumore-sicurezza di classe H4 avente altezza minima di 3,00 m, con 2,00 m di pannelli in all. e 1,00 m in vetro</t>
  </si>
  <si>
    <t>PA.04.b</t>
  </si>
  <si>
    <t>PREZZI AGGIUNTIVI Barriera integrata antirumore-sicurezza di classe H4 avente altezza minima di 4,00 m, con 2,00 m di pannelli in all. e 2,00 m in vetro</t>
  </si>
  <si>
    <t>PA.05</t>
  </si>
  <si>
    <t>PREZZI AGGIUNTIVI Fornitura e posa in opera di trave di scavalco in acciaio</t>
  </si>
  <si>
    <t>PA.06</t>
  </si>
  <si>
    <t>PREZZI AGGIUNTIVI Rimozione di barriera New-Jersey in cls, bordo laterale, tipo simmetrico o asimmetrico</t>
  </si>
  <si>
    <t>SIC.03.04.015.2.b</t>
  </si>
  <si>
    <t>SICUREZZA IMPIANTI DI TERRA, DI PROTEZIONE CONTRO LE SCARICHE ATMOSFERICHE, ANTINCENDIO E DI SICUREZZA IMPIANTO ELETTRICO DI CANTIERE CASSETTA DI DERIVAZIONE PER IMPIANTI ANTIDEFLAGRANTI - DIMENSIONI MM 300X300X120 CIRCA</t>
  </si>
  <si>
    <t>MOVIMENTI DI MATERIA E DEMOLIZIONI SCAVI SCAVO DI SBANCAMENTO IN MATERIA DI QUALSIASI NATURA</t>
  </si>
  <si>
    <t>MOVIMENTI DI MATERIA E DEMOLIZIONI SCAVI SOVRAPREZZO PER TRASPORTO A DISCARICA E/O DA CAVA DI PRESTITO OLTRE 5 KM</t>
  </si>
  <si>
    <t>mc x km</t>
  </si>
  <si>
    <t>MOVIMENTI DI MATERIA E DEMOLIZIONI RILEVATI E DRENAGGI FORNITURA DI TERRENO VEGETALE PER RIVESTIMENTO DELLE SCARPATE - FORNITO DALL'IMPRESA</t>
  </si>
  <si>
    <t>MOVIMENTI DI MATERIA E DEMOLIZIONI RILEVATI E DRENAGGI SISTEMAZIONE IN RILEVATO O IN RIEMPIMENTO - COMPRESA CONFIGURAZIONE DELLE SCARPATE E PROFILATURA DEI CIGLI</t>
  </si>
  <si>
    <t>MOVIMENTI DI MATERIA E DEMOLIZIONI DEMOLIZIONI DEMOLIZIONE DI SOVRASTRUTTURA STRADALE - SENZA REIMPIEGO DI MATERIALI</t>
  </si>
  <si>
    <t>MOVIMENTI DI MATERIA E DEMOLIZIONI DEMOLIZIONI DEMOLIZIONE A SEZIONE OBBLIGATA DI PORZIONI DI STRUTTURE IN C.A. E C.A.P. - PER PORZIONI DI CUBATURA MAGGIORE DI 0,5 MC</t>
  </si>
  <si>
    <t>MOVIMENTI DI MATERIA E DEMOLIZIONI DEMOLIZIONI DEMOLIZIONE INTEGRALE DI STRUTTURE IN C.A. E C.A.P.</t>
  </si>
  <si>
    <t>A.03.025.1.a</t>
  </si>
  <si>
    <t>MOVIMENTI DI MATERIA E DEMOLIZIONI DEMOLIZIONI IDRODEMOLIZIONE DI SOLETTE DI IMPALCATO IN CEMENTO ARMATO ALL'ESTRADOSSO - PER SPESSORE MEDIO FINO A 3 CM</t>
  </si>
  <si>
    <t>OPERE D'ARTE SCAVI DI FONDAZIONE - POZZI - DIAFRAMMI SCAVO DI FONDAZIONE - A SEZIONE OBBLIGATA PER PROFONDITÀ FINO A ML 2,00</t>
  </si>
  <si>
    <t>B.02.001.a</t>
  </si>
  <si>
    <t>OPERE D'ARTE FONDAZIONI - DIAFRAMMI - PALI FORMAZIONE DI COLONNA VERTICALE OD INCLINATA DI TERRENO CONSOLIDATO - DIAMETRO FINO A MM 600</t>
  </si>
  <si>
    <t>B.02.035.a</t>
  </si>
  <si>
    <t>OPERE D'ARTE FONDAZIONI - DIAFRAMMI - PALI PALI TRIVELLATI GRANDE DIAMETRO ESCLUSA ROCCIA LAPIDEA - DIAMETRI MM 800</t>
  </si>
  <si>
    <t>OPERE D'ARTE FONDAZIONI - DIAFRAMMI - PALI PALI TRIVELLATI GRANDE DIAMETRO ESCLUSA ROCCIA LAPIDEA - DIAMETRI MM 1000</t>
  </si>
  <si>
    <t>B.02.050.c</t>
  </si>
  <si>
    <t>OPERE D'ARTE FONDAZIONI - DIAFRAMMI - PALI MEDIOPALI TRIVELLATI IN CONGLOMERATO CEMENTIZIO - CON TUBOFORMA DEL DIAMETRO ESTERNO DI MM 600</t>
  </si>
  <si>
    <t>OPERE D'ARTE FONDAZIONI - DIAFRAMMI - PALI PERFORAZIONE MICROPALI SUBVERTICALI AD INCAMICIATURA PARZIALE IN QUALSIASI MATERIA - DIAMETRO ESTERNO MM 191/240</t>
  </si>
  <si>
    <t>OPERE D'ARTE FONDAZIONI - DIAFRAMMI - PALI GETTO DI MICROPALI SUBVERTICALI - GETTO A GRAVITÀ O BASSA PRESSIONE - DIAMETRO ESTERNO MM 191/240</t>
  </si>
  <si>
    <t>OPERE D'ARTE FONDAZIONI - DIAFRAMMI - PALI TUBO PER MICROPALI DI OGNI DIMENSIONE - IN ACCIAIO S355 CON O SENZA VALVOLATURA</t>
  </si>
  <si>
    <t>PAVIMENTAZIONI PAVIMENTAZIONI STRADALI TAGLIO DELLA PAVIMENTAZIONE IN CONGLOMERATO BITUMINOSO SU IMPALCATI</t>
  </si>
  <si>
    <t>CONFERIMENTO A DISCARICA CONFERIMENTO A DISCARICA AUTORIZZATA E/O AD IMPIANTO DI RECUPERO DI MATERIALI CODICI CER CLASSE 17: R COD CER 17 01 - CEMENTO, MATTONI, MATTONELLE E CERAMICHE COD CER 17 01 01 - CEMENTO</t>
  </si>
  <si>
    <t>CONFERIMENTO A DISCARICA CONFERIMENTO A DISCARICA AUTORIZZATA E/O AD IMPIANTO DI RECUPERO DI MATERIALI CODICI CER CLASSE 17: COD CER 17 03 - COD CER 17 03 02 - MISCELE BITUMINOSE DIVERSE DA QUELLE DI CUI ALLA VOCE "17 03 01"</t>
  </si>
  <si>
    <t>E.08.005.17.05.03</t>
  </si>
  <si>
    <t>CONFERIMENTO A DISCARICA AUTORIZZATA E/O AD IMPIANTO DI RECUPERO DI MATERIALI CODICI CER CLASSE 17: COD CER 17 05 - TERRA (, ROCCE E FANGHI DI DRAGAGGIO COD CER 17 05 03 - TERRA E ROCCE, CONTENENTI SOSTANZE PERICOLOSE</t>
  </si>
  <si>
    <t>CONFERIMENTO A DISCARICA CONFERIMENTO A DISCARICA AUTORIZZATA CODICI CER CLASSE 17: RIFIUTI DELLE OPERAZIONI DI COSTRUZIONE E DEMOLIZIONE COD CER 17 05 - TERRA , COD CER 17 05 04 - TERRA E ROCCE, DIVERSE DA QUELLE DI CUI ALLA VOCE “17 05 03”</t>
  </si>
  <si>
    <t>CONFERIMENTO A DISCARICA CONFERIMENTO A DISCARICA DI MATERIALI CODICI CER CLASSE 17: COD CER 17 09 - COD CER 17 09 04 - RIFIUTI MISTI DELL'ATTIVITÀ DI COSTRUZIONE E DEMOLIZIONE, DIVERSI DA QUELLI DI CUI ALLE VOCI 17 09 01*, 17 09 02*, 17 09 03* -</t>
  </si>
  <si>
    <t>PA.03</t>
  </si>
  <si>
    <t>PREZZI AGGIUNTIVI Smontaggio e rimontaggio di Colonnina SOS</t>
  </si>
  <si>
    <t>T.10.005.a</t>
  </si>
  <si>
    <t>ONERI PER USO DELLE TURNAZIONI E PRESTAZIONI NOTTURNE/FESTIVE NELLE LAVORAZIONI SOVRAPPREZZI SOVRAPPREZZO PER PRESTAZIONI NOTTURNE E/O FESTIVE - RELATIVO AI LAVORI VARI (%)</t>
  </si>
  <si>
    <r>
      <t xml:space="preserve">*a - (COSTI RELATIVI ALLA SICUREZZA, ART.95 c.10 DEL CODICE  </t>
    </r>
    <r>
      <rPr>
        <b/>
        <i/>
        <sz val="12"/>
        <color rgb="FF002060"/>
        <rFont val="Arial Narrow"/>
        <family val="2"/>
      </rPr>
      <t xml:space="preserve">- voce "C.c" della tabella spese generali </t>
    </r>
    <r>
      <rPr>
        <b/>
        <sz val="12"/>
        <color rgb="FF002060"/>
        <rFont val="Arial Narrow"/>
        <family val="2"/>
      </rPr>
      <t>-)</t>
    </r>
  </si>
  <si>
    <t xml:space="preserve">(Pco) PREZZO COMPLESSIVO OFFERTO (comprensivo delle componenti *a-*b-*c-*d) </t>
  </si>
  <si>
    <r>
      <t xml:space="preserve">*c - (COSTI INDIRETTI nella misura </t>
    </r>
    <r>
      <rPr>
        <b/>
        <i/>
        <sz val="12"/>
        <color rgb="FF002060"/>
        <rFont val="Arial Narrow"/>
        <family val="2"/>
      </rPr>
      <t>determinata all'allegato VOA_W_03 tabella SG</t>
    </r>
    <r>
      <rPr>
        <b/>
        <sz val="12"/>
        <color rgb="FF002060"/>
        <rFont val="Arial Narrow"/>
        <family val="2"/>
      </rPr>
      <t>)</t>
    </r>
  </si>
  <si>
    <t>……….</t>
  </si>
  <si>
    <t>*d - (UTILE ATTESO PER L'INTERVENTO)</t>
  </si>
  <si>
    <t>(……………….………..……...….…….……………...….) 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</si>
</sst>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-&quot;€&quot;\ * #,##0.00_-;\-&quot;€&quot;\ * #,##0.00_-;_-&quot;€&quot;\ * &quot;-&quot;??_-;_-@_-"/>
    <numFmt numFmtId="165" formatCode="_-* #,##0.000_-;\-* #,##0.000_-;_-* &quot;-&quot;??_-;_-@_-"/>
    <numFmt numFmtId="166" formatCode="0.000%"/>
    <numFmt numFmtId="167" formatCode="#,##0.000"/>
    <numFmt numFmtId="168" formatCode="_(* #,##0.00_);_(* \(#,##0.00\);_(* &quot;-&quot;??_);_(@_)"/>
    <numFmt numFmtId="169" formatCode="#,##0.00\ &quot;€&quot;"/>
    <numFmt numFmtId="170" formatCode="#,##0.000\ &quot;€&quot;"/>
  </numFmts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b/>
      <sz val="12"/>
      <color rgb="FF002060"/>
      <name val="Arial Narrow"/>
      <family val="2"/>
    </font>
    <font>
      <b/>
      <sz val="12"/>
      <color rgb="FF002060"/>
      <name val="Californian FB"/>
      <family val="1"/>
    </font>
    <font>
      <sz val="12"/>
      <color rgb="FF002060"/>
      <name val="Arial Narrow"/>
      <family val="2"/>
    </font>
    <font>
      <b/>
      <u/>
      <sz val="12"/>
      <color rgb="FF002060"/>
      <name val="Arial Narrow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b/>
      <vertAlign val="subscript"/>
      <sz val="12"/>
      <color rgb="FF002060"/>
      <name val="Arial Narrow"/>
      <family val="2"/>
    </font>
    <font>
      <b/>
      <i/>
      <sz val="12"/>
      <color rgb="FF00206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medium">
        <color theme="1" tint="0.499984740745262"/>
      </left>
      <right/>
      <top/>
      <bottom/>
      <diagonal/>
    </border>
    <border>
      <left/>
      <right style="medium">
        <color theme="1" tint="0.499984740745262"/>
      </right>
      <top/>
      <bottom/>
      <diagonal/>
    </border>
    <border>
      <left/>
      <right style="medium">
        <color theme="1" tint="0.499984740745262"/>
      </right>
      <top/>
      <bottom style="medium">
        <color theme="0" tint="-0.499984740745262"/>
      </bottom>
      <diagonal/>
    </border>
    <border>
      <left/>
      <right style="medium">
        <color theme="1" tint="0.499984740745262"/>
      </right>
      <top/>
      <bottom style="double">
        <color theme="0" tint="-0.499984740745262"/>
      </bottom>
      <diagonal/>
    </border>
    <border>
      <left style="medium">
        <color theme="1" tint="0.499984740745262"/>
      </left>
      <right/>
      <top/>
      <bottom style="medium">
        <color theme="1" tint="0.499984740745262"/>
      </bottom>
      <diagonal/>
    </border>
    <border>
      <left/>
      <right/>
      <top/>
      <bottom style="medium">
        <color theme="1" tint="0.499984740745262"/>
      </bottom>
      <diagonal/>
    </border>
    <border>
      <left/>
      <right style="medium">
        <color theme="1" tint="0.499984740745262"/>
      </right>
      <top/>
      <bottom style="medium">
        <color theme="1" tint="0.499984740745262"/>
      </bottom>
      <diagonal/>
    </border>
    <border>
      <left style="medium">
        <color theme="1" tint="0.499984740745262"/>
      </left>
      <right/>
      <top style="medium">
        <color theme="0" tint="-0.499984740745262"/>
      </top>
      <bottom/>
      <diagonal/>
    </border>
    <border>
      <left/>
      <right style="medium">
        <color theme="1" tint="0.499984740745262"/>
      </right>
      <top style="medium">
        <color theme="0" tint="-0.499984740745262"/>
      </top>
      <bottom/>
      <diagonal/>
    </border>
    <border>
      <left style="medium">
        <color theme="1" tint="0.499984740745262"/>
      </left>
      <right/>
      <top style="medium">
        <color theme="1" tint="0.499984740745262"/>
      </top>
      <bottom style="medium">
        <color theme="1" tint="0.499984740745262"/>
      </bottom>
      <diagonal/>
    </border>
    <border>
      <left/>
      <right/>
      <top style="medium">
        <color theme="1" tint="0.499984740745262"/>
      </top>
      <bottom style="medium">
        <color theme="1" tint="0.499984740745262"/>
      </bottom>
      <diagonal/>
    </border>
    <border>
      <left/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/>
      <right style="medium">
        <color theme="0" tint="-0.499984740745262"/>
      </right>
      <top/>
      <bottom/>
      <diagonal/>
    </border>
  </borders>
  <cellStyleXfs count="12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3" fillId="0" borderId="0"/>
    <xf numFmtId="164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8" fillId="0" borderId="0"/>
    <xf numFmtId="0" fontId="9" fillId="0" borderId="0"/>
    <xf numFmtId="43" fontId="9" fillId="0" borderId="0" applyFont="0" applyFill="0" applyBorder="0" applyAlignment="0" applyProtection="0"/>
  </cellStyleXfs>
  <cellXfs count="118">
    <xf numFmtId="0" fontId="0" fillId="0" borderId="0" xfId="0"/>
    <xf numFmtId="0" fontId="4" fillId="0" borderId="0" xfId="0" applyFont="1" applyFill="1" applyAlignment="1" applyProtection="1">
      <alignment vertical="center"/>
      <protection locked="0"/>
    </xf>
    <xf numFmtId="169" fontId="6" fillId="0" borderId="2" xfId="1" applyNumberFormat="1" applyFont="1" applyFill="1" applyBorder="1" applyAlignment="1" applyProtection="1">
      <alignment horizontal="center" vertical="center" wrapText="1"/>
      <protection locked="0"/>
    </xf>
    <xf numFmtId="43" fontId="6" fillId="0" borderId="2" xfId="1" applyFont="1" applyFill="1" applyBorder="1" applyAlignment="1" applyProtection="1">
      <alignment horizontal="center" vertical="center" wrapText="1"/>
      <protection locked="0"/>
    </xf>
    <xf numFmtId="169" fontId="6" fillId="0" borderId="5" xfId="1" applyNumberFormat="1" applyFont="1" applyFill="1" applyBorder="1" applyAlignment="1" applyProtection="1">
      <alignment horizontal="center" vertical="center" wrapText="1"/>
      <protection locked="0"/>
    </xf>
    <xf numFmtId="43" fontId="6" fillId="0" borderId="5" xfId="1" applyFont="1" applyFill="1" applyBorder="1" applyAlignment="1" applyProtection="1">
      <alignment horizontal="center" vertical="center" wrapText="1"/>
      <protection locked="0"/>
    </xf>
    <xf numFmtId="165" fontId="4" fillId="2" borderId="10" xfId="1" applyNumberFormat="1" applyFont="1" applyFill="1" applyBorder="1" applyAlignment="1" applyProtection="1">
      <alignment vertical="top"/>
      <protection locked="0"/>
    </xf>
    <xf numFmtId="167" fontId="4" fillId="2" borderId="10" xfId="0" applyNumberFormat="1" applyFont="1" applyFill="1" applyBorder="1" applyAlignment="1" applyProtection="1">
      <alignment horizontal="center" vertical="center"/>
      <protection locked="0"/>
    </xf>
    <xf numFmtId="4" fontId="4" fillId="2" borderId="10" xfId="0" applyNumberFormat="1" applyFont="1" applyFill="1" applyBorder="1" applyAlignment="1" applyProtection="1">
      <alignment vertical="center"/>
      <protection locked="0"/>
    </xf>
    <xf numFmtId="43" fontId="4" fillId="0" borderId="0" xfId="0" applyNumberFormat="1" applyFont="1" applyFill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43" fontId="4" fillId="0" borderId="0" xfId="1" applyFont="1" applyFill="1" applyBorder="1" applyAlignment="1" applyProtection="1">
      <alignment vertical="center"/>
      <protection locked="0"/>
    </xf>
    <xf numFmtId="43" fontId="4" fillId="0" borderId="0" xfId="1" applyFont="1" applyFill="1" applyBorder="1" applyAlignment="1" applyProtection="1">
      <alignment horizontal="right" vertical="center"/>
      <protection locked="0"/>
    </xf>
    <xf numFmtId="43" fontId="4" fillId="0" borderId="16" xfId="1" applyNumberFormat="1" applyFont="1" applyFill="1" applyBorder="1" applyAlignment="1" applyProtection="1">
      <alignment horizontal="center" vertical="center" wrapText="1"/>
      <protection locked="0"/>
    </xf>
    <xf numFmtId="43" fontId="4" fillId="0" borderId="15" xfId="1" applyFont="1" applyFill="1" applyBorder="1" applyAlignment="1" applyProtection="1">
      <alignment vertical="center"/>
      <protection locked="0"/>
    </xf>
    <xf numFmtId="43" fontId="6" fillId="0" borderId="15" xfId="1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43" fontId="4" fillId="2" borderId="0" xfId="1" applyFont="1" applyFill="1" applyBorder="1" applyAlignment="1" applyProtection="1">
      <alignment horizontal="center" vertical="center"/>
      <protection locked="0"/>
    </xf>
    <xf numFmtId="43" fontId="4" fillId="0" borderId="16" xfId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justify"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165" fontId="4" fillId="0" borderId="0" xfId="1" applyNumberFormat="1" applyFont="1" applyFill="1" applyAlignment="1" applyProtection="1">
      <alignment vertical="center"/>
      <protection locked="0"/>
    </xf>
    <xf numFmtId="167" fontId="4" fillId="0" borderId="0" xfId="1" applyNumberFormat="1" applyFont="1" applyFill="1" applyAlignment="1" applyProtection="1">
      <alignment horizontal="right" vertical="center"/>
      <protection locked="0"/>
    </xf>
    <xf numFmtId="43" fontId="4" fillId="0" borderId="0" xfId="1" applyFont="1" applyFill="1" applyAlignment="1" applyProtection="1">
      <alignment horizontal="right" vertical="center"/>
      <protection locked="0"/>
    </xf>
    <xf numFmtId="43" fontId="4" fillId="0" borderId="0" xfId="1" applyFont="1" applyFill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167" fontId="4" fillId="2" borderId="5" xfId="0" applyNumberFormat="1" applyFont="1" applyFill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left" vertical="center" wrapText="1"/>
    </xf>
    <xf numFmtId="165" fontId="4" fillId="2" borderId="7" xfId="1" applyNumberFormat="1" applyFont="1" applyFill="1" applyBorder="1" applyAlignment="1" applyProtection="1">
      <alignment horizontal="center" vertical="center" wrapText="1"/>
    </xf>
    <xf numFmtId="167" fontId="4" fillId="2" borderId="7" xfId="0" applyNumberFormat="1" applyFont="1" applyFill="1" applyBorder="1" applyAlignment="1" applyProtection="1">
      <alignment horizontal="center" vertical="center" wrapText="1"/>
    </xf>
    <xf numFmtId="0" fontId="4" fillId="2" borderId="8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5" xfId="0" applyNumberFormat="1" applyFont="1" applyBorder="1" applyAlignment="1" applyProtection="1">
      <alignment horizontal="justify" vertical="top" wrapText="1"/>
    </xf>
    <xf numFmtId="0" fontId="6" fillId="0" borderId="5" xfId="0" applyFont="1" applyFill="1" applyBorder="1" applyAlignment="1" applyProtection="1">
      <alignment horizontal="center" vertical="center" wrapText="1"/>
    </xf>
    <xf numFmtId="167" fontId="6" fillId="0" borderId="5" xfId="1" applyNumberFormat="1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</xf>
    <xf numFmtId="49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12" xfId="0" applyFont="1" applyFill="1" applyBorder="1" applyAlignment="1" applyProtection="1">
      <alignment horizontal="center" vertical="center" wrapText="1"/>
    </xf>
    <xf numFmtId="0" fontId="4" fillId="2" borderId="9" xfId="0" applyFont="1" applyFill="1" applyBorder="1" applyAlignment="1" applyProtection="1">
      <alignment horizontal="left" vertical="top"/>
    </xf>
    <xf numFmtId="49" fontId="4" fillId="2" borderId="10" xfId="0" applyNumberFormat="1" applyFont="1" applyFill="1" applyBorder="1" applyAlignment="1" applyProtection="1">
      <alignment horizontal="left" vertical="top" wrapText="1"/>
    </xf>
    <xf numFmtId="0" fontId="4" fillId="2" borderId="10" xfId="0" applyFont="1" applyFill="1" applyBorder="1" applyAlignment="1" applyProtection="1">
      <alignment horizontal="right" vertical="top" wrapText="1"/>
    </xf>
    <xf numFmtId="0" fontId="4" fillId="2" borderId="10" xfId="0" applyFont="1" applyFill="1" applyBorder="1" applyAlignment="1" applyProtection="1">
      <alignment horizontal="center" vertical="top"/>
    </xf>
    <xf numFmtId="165" fontId="4" fillId="2" borderId="10" xfId="1" applyNumberFormat="1" applyFont="1" applyFill="1" applyBorder="1" applyAlignment="1" applyProtection="1">
      <alignment vertical="top"/>
    </xf>
    <xf numFmtId="170" fontId="6" fillId="0" borderId="3" xfId="1" applyNumberFormat="1" applyFont="1" applyFill="1" applyBorder="1" applyAlignment="1" applyProtection="1">
      <alignment horizontal="center" vertical="center" wrapText="1"/>
    </xf>
    <xf numFmtId="170" fontId="6" fillId="0" borderId="6" xfId="1" applyNumberFormat="1" applyFont="1" applyFill="1" applyBorder="1" applyAlignment="1" applyProtection="1">
      <alignment horizontal="center" vertical="center" wrapText="1"/>
    </xf>
    <xf numFmtId="170" fontId="4" fillId="2" borderId="11" xfId="1" applyNumberFormat="1" applyFont="1" applyFill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horizontal="left" vertical="top" wrapText="1"/>
    </xf>
    <xf numFmtId="0" fontId="4" fillId="2" borderId="7" xfId="0" applyFont="1" applyFill="1" applyBorder="1" applyAlignment="1" applyProtection="1">
      <alignment horizontal="left" vertical="top" wrapText="1"/>
    </xf>
    <xf numFmtId="0" fontId="4" fillId="2" borderId="7" xfId="0" applyFont="1" applyFill="1" applyBorder="1" applyAlignment="1" applyProtection="1">
      <alignment horizontal="center" vertical="top" wrapText="1"/>
    </xf>
    <xf numFmtId="165" fontId="4" fillId="2" borderId="7" xfId="1" applyNumberFormat="1" applyFont="1" applyFill="1" applyBorder="1" applyAlignment="1" applyProtection="1">
      <alignment horizontal="center" vertical="top" wrapText="1"/>
    </xf>
    <xf numFmtId="170" fontId="4" fillId="2" borderId="8" xfId="0" applyNumberFormat="1" applyFont="1" applyFill="1" applyBorder="1" applyAlignment="1" applyProtection="1">
      <alignment horizontal="center" vertical="center" wrapText="1"/>
    </xf>
    <xf numFmtId="0" fontId="4" fillId="2" borderId="9" xfId="0" applyFont="1" applyFill="1" applyBorder="1" applyAlignment="1" applyProtection="1">
      <alignment vertical="center"/>
    </xf>
    <xf numFmtId="49" fontId="4" fillId="2" borderId="10" xfId="0" applyNumberFormat="1" applyFont="1" applyFill="1" applyBorder="1" applyAlignment="1" applyProtection="1">
      <alignment horizontal="right" vertical="center" wrapText="1"/>
    </xf>
    <xf numFmtId="0" fontId="4" fillId="2" borderId="10" xfId="0" applyFont="1" applyFill="1" applyBorder="1" applyAlignment="1" applyProtection="1">
      <alignment horizontal="right" vertical="center" wrapText="1"/>
    </xf>
    <xf numFmtId="0" fontId="4" fillId="2" borderId="10" xfId="0" applyFont="1" applyFill="1" applyBorder="1" applyAlignment="1" applyProtection="1">
      <alignment horizontal="center" vertical="center"/>
    </xf>
    <xf numFmtId="165" fontId="4" fillId="2" borderId="10" xfId="1" applyNumberFormat="1" applyFont="1" applyFill="1" applyBorder="1" applyAlignment="1" applyProtection="1">
      <alignment vertical="center"/>
    </xf>
    <xf numFmtId="0" fontId="5" fillId="0" borderId="21" xfId="0" applyFont="1" applyFill="1" applyBorder="1" applyAlignment="1" applyProtection="1">
      <alignment horizontal="center" vertical="center"/>
    </xf>
    <xf numFmtId="0" fontId="5" fillId="0" borderId="13" xfId="0" applyNumberFormat="1" applyFont="1" applyFill="1" applyBorder="1" applyAlignment="1" applyProtection="1">
      <alignment horizontal="right" vertical="center"/>
    </xf>
    <xf numFmtId="0" fontId="5" fillId="0" borderId="13" xfId="0" applyNumberFormat="1" applyFont="1" applyFill="1" applyBorder="1" applyAlignment="1" applyProtection="1">
      <alignment horizontal="center" vertical="center"/>
    </xf>
    <xf numFmtId="43" fontId="5" fillId="0" borderId="13" xfId="1" applyFont="1" applyFill="1" applyBorder="1" applyAlignment="1" applyProtection="1">
      <alignment horizontal="center" vertical="center"/>
    </xf>
    <xf numFmtId="43" fontId="5" fillId="0" borderId="13" xfId="1" applyFont="1" applyFill="1" applyBorder="1" applyAlignment="1" applyProtection="1">
      <alignment vertical="center"/>
    </xf>
    <xf numFmtId="167" fontId="5" fillId="0" borderId="13" xfId="1" applyNumberFormat="1" applyFont="1" applyFill="1" applyBorder="1" applyAlignment="1" applyProtection="1">
      <alignment vertical="center"/>
    </xf>
    <xf numFmtId="0" fontId="5" fillId="0" borderId="22" xfId="0" applyFont="1" applyFill="1" applyBorder="1" applyAlignment="1" applyProtection="1">
      <alignment vertical="center"/>
    </xf>
    <xf numFmtId="0" fontId="7" fillId="0" borderId="14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43" fontId="7" fillId="0" borderId="0" xfId="1" applyFont="1" applyFill="1" applyBorder="1" applyAlignment="1" applyProtection="1">
      <alignment horizontal="center" vertical="center"/>
    </xf>
    <xf numFmtId="167" fontId="7" fillId="0" borderId="0" xfId="0" applyNumberFormat="1" applyFont="1" applyFill="1" applyBorder="1" applyAlignment="1" applyProtection="1">
      <alignment horizontal="center" vertical="center"/>
    </xf>
    <xf numFmtId="0" fontId="7" fillId="0" borderId="15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43" fontId="4" fillId="0" borderId="0" xfId="1" applyFont="1" applyFill="1" applyBorder="1" applyAlignment="1" applyProtection="1">
      <alignment horizontal="center" vertical="center"/>
    </xf>
    <xf numFmtId="43" fontId="4" fillId="0" borderId="0" xfId="1" applyFont="1" applyFill="1" applyBorder="1" applyAlignment="1" applyProtection="1">
      <alignment vertical="center"/>
    </xf>
    <xf numFmtId="167" fontId="4" fillId="0" borderId="0" xfId="0" applyNumberFormat="1" applyFont="1" applyFill="1" applyBorder="1" applyAlignment="1" applyProtection="1">
      <alignment vertical="center"/>
    </xf>
    <xf numFmtId="43" fontId="4" fillId="0" borderId="0" xfId="1" applyFont="1" applyFill="1" applyBorder="1" applyAlignment="1" applyProtection="1">
      <alignment horizontal="right" vertical="center"/>
    </xf>
    <xf numFmtId="43" fontId="4" fillId="0" borderId="16" xfId="1" applyNumberFormat="1" applyFont="1" applyFill="1" applyBorder="1" applyAlignment="1" applyProtection="1">
      <alignment horizontal="center" vertical="center" wrapText="1"/>
    </xf>
    <xf numFmtId="43" fontId="4" fillId="0" borderId="15" xfId="1" applyFont="1" applyFill="1" applyBorder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horizontal="justify" vertical="center"/>
    </xf>
    <xf numFmtId="0" fontId="4" fillId="0" borderId="0" xfId="0" applyFont="1" applyFill="1" applyBorder="1" applyAlignment="1" applyProtection="1">
      <alignment horizontal="center" vertical="center"/>
    </xf>
    <xf numFmtId="43" fontId="4" fillId="0" borderId="16" xfId="1" applyFont="1" applyFill="1" applyBorder="1" applyAlignment="1" applyProtection="1">
      <alignment vertical="center"/>
    </xf>
    <xf numFmtId="43" fontId="6" fillId="0" borderId="15" xfId="1" applyNumberFormat="1" applyFont="1" applyFill="1" applyBorder="1" applyAlignment="1" applyProtection="1">
      <alignment horizontal="center" vertical="center" wrapText="1"/>
    </xf>
    <xf numFmtId="170" fontId="4" fillId="0" borderId="16" xfId="1" applyNumberFormat="1" applyFont="1" applyFill="1" applyBorder="1" applyAlignment="1" applyProtection="1">
      <alignment vertical="center"/>
    </xf>
    <xf numFmtId="43" fontId="4" fillId="0" borderId="26" xfId="1" applyFont="1" applyFill="1" applyBorder="1" applyAlignment="1" applyProtection="1">
      <alignment vertical="center"/>
    </xf>
    <xf numFmtId="0" fontId="4" fillId="0" borderId="14" xfId="0" applyFont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right" vertical="center"/>
    </xf>
    <xf numFmtId="170" fontId="4" fillId="0" borderId="17" xfId="1" applyNumberFormat="1" applyFont="1" applyFill="1" applyBorder="1" applyAlignment="1" applyProtection="1">
      <alignment vertical="center"/>
    </xf>
    <xf numFmtId="1" fontId="4" fillId="0" borderId="14" xfId="0" applyNumberFormat="1" applyFont="1" applyFill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right" vertical="center"/>
    </xf>
    <xf numFmtId="167" fontId="4" fillId="0" borderId="0" xfId="0" applyNumberFormat="1" applyFont="1" applyAlignment="1" applyProtection="1">
      <alignment vertical="center"/>
    </xf>
    <xf numFmtId="0" fontId="4" fillId="0" borderId="18" xfId="0" applyFont="1" applyFill="1" applyBorder="1" applyAlignment="1" applyProtection="1">
      <alignment vertical="center"/>
    </xf>
    <xf numFmtId="0" fontId="4" fillId="0" borderId="19" xfId="0" applyFont="1" applyFill="1" applyBorder="1" applyAlignment="1" applyProtection="1">
      <alignment vertical="center"/>
    </xf>
    <xf numFmtId="0" fontId="4" fillId="0" borderId="19" xfId="0" applyNumberFormat="1" applyFont="1" applyFill="1" applyBorder="1" applyAlignment="1" applyProtection="1">
      <alignment horizontal="right" vertical="center"/>
    </xf>
    <xf numFmtId="166" fontId="4" fillId="0" borderId="19" xfId="2" applyNumberFormat="1" applyFont="1" applyFill="1" applyBorder="1" applyAlignment="1" applyProtection="1">
      <alignment horizontal="center" vertical="center"/>
    </xf>
    <xf numFmtId="43" fontId="4" fillId="0" borderId="19" xfId="1" applyFont="1" applyFill="1" applyBorder="1" applyAlignment="1" applyProtection="1">
      <alignment vertical="center"/>
    </xf>
    <xf numFmtId="167" fontId="4" fillId="0" borderId="19" xfId="1" applyNumberFormat="1" applyFont="1" applyFill="1" applyBorder="1" applyAlignment="1" applyProtection="1">
      <alignment vertical="center"/>
    </xf>
    <xf numFmtId="0" fontId="4" fillId="0" borderId="20" xfId="0" applyFont="1" applyFill="1" applyBorder="1" applyAlignment="1" applyProtection="1">
      <alignment vertical="center"/>
    </xf>
    <xf numFmtId="0" fontId="7" fillId="0" borderId="14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15" xfId="0" applyFont="1" applyFill="1" applyBorder="1" applyAlignment="1" applyProtection="1">
      <alignment horizontal="center" vertical="center"/>
    </xf>
    <xf numFmtId="0" fontId="6" fillId="0" borderId="23" xfId="0" applyFont="1" applyFill="1" applyBorder="1" applyAlignment="1" applyProtection="1">
      <alignment horizontal="justify" vertical="center" wrapText="1"/>
    </xf>
    <xf numFmtId="0" fontId="6" fillId="0" borderId="24" xfId="0" applyFont="1" applyFill="1" applyBorder="1" applyAlignment="1" applyProtection="1">
      <alignment horizontal="justify" vertical="center" wrapText="1"/>
    </xf>
    <xf numFmtId="0" fontId="6" fillId="0" borderId="25" xfId="0" applyFont="1" applyFill="1" applyBorder="1" applyAlignment="1" applyProtection="1">
      <alignment horizontal="justify" vertical="center" wrapText="1"/>
    </xf>
    <xf numFmtId="43" fontId="4" fillId="2" borderId="3" xfId="1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165" fontId="4" fillId="2" borderId="2" xfId="1" applyNumberFormat="1" applyFont="1" applyFill="1" applyBorder="1" applyAlignment="1" applyProtection="1">
      <alignment horizontal="center" vertical="center" wrapText="1"/>
    </xf>
    <xf numFmtId="165" fontId="4" fillId="2" borderId="5" xfId="1" applyNumberFormat="1" applyFont="1" applyFill="1" applyBorder="1" applyAlignment="1" applyProtection="1">
      <alignment horizontal="center" vertical="center" wrapText="1"/>
    </xf>
    <xf numFmtId="43" fontId="4" fillId="2" borderId="2" xfId="1" applyFont="1" applyFill="1" applyBorder="1" applyAlignment="1" applyProtection="1">
      <alignment horizontal="center" vertical="center" wrapText="1"/>
    </xf>
  </cellXfs>
  <cellStyles count="12">
    <cellStyle name="Migliaia" xfId="1" builtinId="3"/>
    <cellStyle name="Migliaia 2" xfId="6" xr:uid="{00000000-0005-0000-0000-000001000000}"/>
    <cellStyle name="Migliaia 3" xfId="7" xr:uid="{00000000-0005-0000-0000-000002000000}"/>
    <cellStyle name="Migliaia 4" xfId="11" xr:uid="{00000000-0005-0000-0000-000003000000}"/>
    <cellStyle name="Normale" xfId="0" builtinId="0"/>
    <cellStyle name="Normale 2" xfId="3" xr:uid="{00000000-0005-0000-0000-000005000000}"/>
    <cellStyle name="Normale 3" xfId="4" xr:uid="{00000000-0005-0000-0000-000006000000}"/>
    <cellStyle name="Normale 4" xfId="8" xr:uid="{00000000-0005-0000-0000-000007000000}"/>
    <cellStyle name="Normale 5" xfId="9" xr:uid="{00000000-0005-0000-0000-000008000000}"/>
    <cellStyle name="Normale 6" xfId="10" xr:uid="{00000000-0005-0000-0000-000009000000}"/>
    <cellStyle name="Percentuale" xfId="2" builtinId="5"/>
    <cellStyle name="Valuta 2" xfId="5" xr:uid="{00000000-0005-0000-0000-00000B000000}"/>
  </cellStyles>
  <dxfs count="21">
    <dxf>
      <font>
        <condense val="0"/>
        <extend val="0"/>
        <color indexed="10"/>
      </font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10"/>
      </font>
    </dxf>
    <dxf>
      <fill>
        <patternFill>
          <bgColor indexed="13"/>
        </patternFill>
      </fill>
    </dxf>
    <dxf>
      <font>
        <condense val="0"/>
        <extend val="0"/>
        <color indexed="10"/>
      </font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10"/>
      </font>
    </dxf>
    <dxf>
      <fill>
        <patternFill>
          <bgColor indexed="13"/>
        </patternFill>
      </fill>
    </dxf>
    <dxf>
      <font>
        <condense val="0"/>
        <extend val="0"/>
        <color indexed="10"/>
      </font>
    </dxf>
    <dxf>
      <fill>
        <patternFill>
          <bgColor indexed="1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69"/>
  <sheetViews>
    <sheetView showGridLines="0" tabSelected="1" zoomScale="70" zoomScaleNormal="70" zoomScaleSheetLayoutView="55" zoomScalePageLayoutView="55" workbookViewId="0">
      <selection activeCell="E4" sqref="E4"/>
    </sheetView>
  </sheetViews>
  <sheetFormatPr defaultColWidth="9.08984375" defaultRowHeight="15.5" x14ac:dyDescent="0.25"/>
  <cols>
    <col min="1" max="1" width="7.90625" style="1" customWidth="1"/>
    <col min="2" max="2" width="18.90625" style="1" customWidth="1"/>
    <col min="3" max="3" width="77.36328125" style="20" customWidth="1"/>
    <col min="4" max="4" width="8.81640625" style="21" customWidth="1"/>
    <col min="5" max="5" width="17" style="22" bestFit="1" customWidth="1"/>
    <col min="6" max="6" width="15.453125" style="23" customWidth="1"/>
    <col min="7" max="7" width="46.90625" style="24" customWidth="1"/>
    <col min="8" max="8" width="22" style="25" customWidth="1"/>
    <col min="9" max="9" width="14.36328125" style="1" bestFit="1" customWidth="1"/>
    <col min="10" max="16384" width="9.08984375" style="1"/>
  </cols>
  <sheetData>
    <row r="1" spans="1:8" x14ac:dyDescent="0.25">
      <c r="A1" s="111" t="s">
        <v>8</v>
      </c>
      <c r="B1" s="112"/>
      <c r="C1" s="113" t="s">
        <v>9</v>
      </c>
      <c r="D1" s="113" t="s">
        <v>10</v>
      </c>
      <c r="E1" s="115" t="s">
        <v>11</v>
      </c>
      <c r="F1" s="117" t="s">
        <v>12</v>
      </c>
      <c r="G1" s="113"/>
      <c r="H1" s="109" t="s">
        <v>13</v>
      </c>
    </row>
    <row r="2" spans="1:8" x14ac:dyDescent="0.25">
      <c r="A2" s="26" t="s">
        <v>14</v>
      </c>
      <c r="B2" s="27" t="s">
        <v>1</v>
      </c>
      <c r="C2" s="114"/>
      <c r="D2" s="114"/>
      <c r="E2" s="116"/>
      <c r="F2" s="28" t="s">
        <v>2</v>
      </c>
      <c r="G2" s="27" t="s">
        <v>3</v>
      </c>
      <c r="H2" s="110"/>
    </row>
    <row r="3" spans="1:8" ht="16" thickBot="1" x14ac:dyDescent="0.3">
      <c r="A3" s="26"/>
      <c r="B3" s="29"/>
      <c r="C3" s="30" t="s">
        <v>15</v>
      </c>
      <c r="D3" s="29"/>
      <c r="E3" s="31"/>
      <c r="F3" s="32"/>
      <c r="G3" s="29"/>
      <c r="H3" s="33"/>
    </row>
    <row r="4" spans="1:8" ht="46.5" x14ac:dyDescent="0.25">
      <c r="A4" s="34">
        <v>1</v>
      </c>
      <c r="B4" s="35" t="s">
        <v>32</v>
      </c>
      <c r="C4" s="36" t="s">
        <v>77</v>
      </c>
      <c r="D4" s="37" t="s">
        <v>78</v>
      </c>
      <c r="E4" s="38">
        <v>634.971</v>
      </c>
      <c r="F4" s="2"/>
      <c r="G4" s="3"/>
      <c r="H4" s="47">
        <f>E4*F4</f>
        <v>0</v>
      </c>
    </row>
    <row r="5" spans="1:8" ht="46.5" x14ac:dyDescent="0.25">
      <c r="A5" s="39">
        <f>A4+1</f>
        <v>2</v>
      </c>
      <c r="B5" s="35" t="s">
        <v>33</v>
      </c>
      <c r="C5" s="36" t="s">
        <v>79</v>
      </c>
      <c r="D5" s="37" t="s">
        <v>78</v>
      </c>
      <c r="E5" s="38">
        <v>1170.19</v>
      </c>
      <c r="F5" s="4"/>
      <c r="G5" s="5"/>
      <c r="H5" s="48">
        <f>E5*F5</f>
        <v>0</v>
      </c>
    </row>
    <row r="6" spans="1:8" ht="46.5" x14ac:dyDescent="0.25">
      <c r="A6" s="39">
        <f t="shared" ref="A6:A69" si="0">A5+1</f>
        <v>3</v>
      </c>
      <c r="B6" s="35" t="s">
        <v>80</v>
      </c>
      <c r="C6" s="36" t="s">
        <v>81</v>
      </c>
      <c r="D6" s="40" t="s">
        <v>78</v>
      </c>
      <c r="E6" s="38">
        <v>8.2200000000000006</v>
      </c>
      <c r="F6" s="4"/>
      <c r="G6" s="5"/>
      <c r="H6" s="48">
        <f t="shared" ref="H6:H69" si="1">E6*F6</f>
        <v>0</v>
      </c>
    </row>
    <row r="7" spans="1:8" ht="31" x14ac:dyDescent="0.25">
      <c r="A7" s="39">
        <f t="shared" si="0"/>
        <v>4</v>
      </c>
      <c r="B7" s="35" t="s">
        <v>34</v>
      </c>
      <c r="C7" s="36" t="s">
        <v>82</v>
      </c>
      <c r="D7" s="40" t="s">
        <v>83</v>
      </c>
      <c r="E7" s="38">
        <v>4661.9489999999996</v>
      </c>
      <c r="F7" s="4"/>
      <c r="G7" s="5"/>
      <c r="H7" s="48">
        <f t="shared" si="1"/>
        <v>0</v>
      </c>
    </row>
    <row r="8" spans="1:8" ht="31" x14ac:dyDescent="0.25">
      <c r="A8" s="39">
        <f t="shared" si="0"/>
        <v>5</v>
      </c>
      <c r="B8" s="35" t="s">
        <v>35</v>
      </c>
      <c r="C8" s="36" t="s">
        <v>84</v>
      </c>
      <c r="D8" s="40" t="s">
        <v>36</v>
      </c>
      <c r="E8" s="38">
        <v>239276.867</v>
      </c>
      <c r="F8" s="4"/>
      <c r="G8" s="5"/>
      <c r="H8" s="48">
        <f t="shared" si="1"/>
        <v>0</v>
      </c>
    </row>
    <row r="9" spans="1:8" ht="31" x14ac:dyDescent="0.25">
      <c r="A9" s="39">
        <f t="shared" si="0"/>
        <v>6</v>
      </c>
      <c r="B9" s="35" t="s">
        <v>37</v>
      </c>
      <c r="C9" s="36" t="s">
        <v>85</v>
      </c>
      <c r="D9" s="40" t="s">
        <v>36</v>
      </c>
      <c r="E9" s="38">
        <v>3548.2150000000001</v>
      </c>
      <c r="F9" s="4"/>
      <c r="G9" s="5"/>
      <c r="H9" s="48">
        <f t="shared" si="1"/>
        <v>0</v>
      </c>
    </row>
    <row r="10" spans="1:8" ht="62" x14ac:dyDescent="0.25">
      <c r="A10" s="39">
        <f t="shared" si="0"/>
        <v>7</v>
      </c>
      <c r="B10" s="35" t="s">
        <v>38</v>
      </c>
      <c r="C10" s="36" t="s">
        <v>86</v>
      </c>
      <c r="D10" s="40" t="s">
        <v>87</v>
      </c>
      <c r="E10" s="38">
        <v>1359</v>
      </c>
      <c r="F10" s="4"/>
      <c r="G10" s="5"/>
      <c r="H10" s="48">
        <f t="shared" si="1"/>
        <v>0</v>
      </c>
    </row>
    <row r="11" spans="1:8" ht="31" x14ac:dyDescent="0.25">
      <c r="A11" s="39">
        <f t="shared" si="0"/>
        <v>8</v>
      </c>
      <c r="B11" s="35" t="s">
        <v>88</v>
      </c>
      <c r="C11" s="36" t="s">
        <v>89</v>
      </c>
      <c r="D11" s="40" t="s">
        <v>87</v>
      </c>
      <c r="E11" s="38">
        <v>19</v>
      </c>
      <c r="F11" s="4"/>
      <c r="G11" s="5"/>
      <c r="H11" s="48">
        <f t="shared" si="1"/>
        <v>0</v>
      </c>
    </row>
    <row r="12" spans="1:8" ht="31" x14ac:dyDescent="0.25">
      <c r="A12" s="39">
        <f t="shared" si="0"/>
        <v>9</v>
      </c>
      <c r="B12" s="35" t="s">
        <v>90</v>
      </c>
      <c r="C12" s="36" t="s">
        <v>91</v>
      </c>
      <c r="D12" s="41" t="s">
        <v>36</v>
      </c>
      <c r="E12" s="38">
        <v>22821.79</v>
      </c>
      <c r="F12" s="4"/>
      <c r="G12" s="5"/>
      <c r="H12" s="48">
        <f t="shared" si="1"/>
        <v>0</v>
      </c>
    </row>
    <row r="13" spans="1:8" ht="31" x14ac:dyDescent="0.25">
      <c r="A13" s="39">
        <f t="shared" si="0"/>
        <v>10</v>
      </c>
      <c r="B13" s="35" t="s">
        <v>92</v>
      </c>
      <c r="C13" s="36" t="s">
        <v>93</v>
      </c>
      <c r="D13" s="37" t="s">
        <v>87</v>
      </c>
      <c r="E13" s="38">
        <v>2</v>
      </c>
      <c r="F13" s="4"/>
      <c r="G13" s="5"/>
      <c r="H13" s="48">
        <f t="shared" si="1"/>
        <v>0</v>
      </c>
    </row>
    <row r="14" spans="1:8" ht="46.5" x14ac:dyDescent="0.25">
      <c r="A14" s="39">
        <f t="shared" si="0"/>
        <v>11</v>
      </c>
      <c r="B14" s="35" t="s">
        <v>94</v>
      </c>
      <c r="C14" s="36" t="s">
        <v>95</v>
      </c>
      <c r="D14" s="40" t="s">
        <v>87</v>
      </c>
      <c r="E14" s="38">
        <v>42</v>
      </c>
      <c r="F14" s="4"/>
      <c r="G14" s="5"/>
      <c r="H14" s="48">
        <f t="shared" si="1"/>
        <v>0</v>
      </c>
    </row>
    <row r="15" spans="1:8" ht="46.5" x14ac:dyDescent="0.25">
      <c r="A15" s="39">
        <f t="shared" si="0"/>
        <v>12</v>
      </c>
      <c r="B15" s="35" t="s">
        <v>96</v>
      </c>
      <c r="C15" s="36" t="s">
        <v>95</v>
      </c>
      <c r="D15" s="40" t="s">
        <v>87</v>
      </c>
      <c r="E15" s="38">
        <v>19</v>
      </c>
      <c r="F15" s="4"/>
      <c r="G15" s="5"/>
      <c r="H15" s="48">
        <f t="shared" si="1"/>
        <v>0</v>
      </c>
    </row>
    <row r="16" spans="1:8" ht="31" x14ac:dyDescent="0.25">
      <c r="A16" s="39">
        <f t="shared" si="0"/>
        <v>13</v>
      </c>
      <c r="B16" s="35" t="s">
        <v>97</v>
      </c>
      <c r="C16" s="36" t="s">
        <v>98</v>
      </c>
      <c r="D16" s="40" t="s">
        <v>83</v>
      </c>
      <c r="E16" s="38">
        <v>125</v>
      </c>
      <c r="F16" s="4"/>
      <c r="G16" s="5"/>
      <c r="H16" s="48">
        <f t="shared" si="1"/>
        <v>0</v>
      </c>
    </row>
    <row r="17" spans="1:8" ht="31" x14ac:dyDescent="0.25">
      <c r="A17" s="39">
        <f t="shared" si="0"/>
        <v>14</v>
      </c>
      <c r="B17" s="35" t="s">
        <v>40</v>
      </c>
      <c r="C17" s="36" t="s">
        <v>99</v>
      </c>
      <c r="D17" s="40" t="s">
        <v>36</v>
      </c>
      <c r="E17" s="38">
        <v>11004</v>
      </c>
      <c r="F17" s="4"/>
      <c r="G17" s="5"/>
      <c r="H17" s="48">
        <f t="shared" si="1"/>
        <v>0</v>
      </c>
    </row>
    <row r="18" spans="1:8" ht="31" x14ac:dyDescent="0.25">
      <c r="A18" s="39">
        <f t="shared" si="0"/>
        <v>15</v>
      </c>
      <c r="B18" s="35" t="s">
        <v>41</v>
      </c>
      <c r="C18" s="36" t="s">
        <v>100</v>
      </c>
      <c r="D18" s="40" t="s">
        <v>101</v>
      </c>
      <c r="E18" s="38">
        <v>30</v>
      </c>
      <c r="F18" s="4"/>
      <c r="G18" s="5"/>
      <c r="H18" s="48">
        <f t="shared" si="1"/>
        <v>0</v>
      </c>
    </row>
    <row r="19" spans="1:8" ht="62" x14ac:dyDescent="0.25">
      <c r="A19" s="39">
        <f t="shared" si="0"/>
        <v>16</v>
      </c>
      <c r="B19" s="35" t="s">
        <v>102</v>
      </c>
      <c r="C19" s="36" t="s">
        <v>103</v>
      </c>
      <c r="D19" s="40" t="s">
        <v>74</v>
      </c>
      <c r="E19" s="38">
        <v>75</v>
      </c>
      <c r="F19" s="4"/>
      <c r="G19" s="5"/>
      <c r="H19" s="48">
        <f t="shared" si="1"/>
        <v>0</v>
      </c>
    </row>
    <row r="20" spans="1:8" ht="46.5" x14ac:dyDescent="0.25">
      <c r="A20" s="39">
        <f t="shared" si="0"/>
        <v>17</v>
      </c>
      <c r="B20" s="35" t="s">
        <v>104</v>
      </c>
      <c r="C20" s="36" t="s">
        <v>105</v>
      </c>
      <c r="D20" s="41" t="s">
        <v>74</v>
      </c>
      <c r="E20" s="38">
        <v>326</v>
      </c>
      <c r="F20" s="4"/>
      <c r="G20" s="5"/>
      <c r="H20" s="48">
        <f t="shared" si="1"/>
        <v>0</v>
      </c>
    </row>
    <row r="21" spans="1:8" ht="46.5" x14ac:dyDescent="0.25">
      <c r="A21" s="39">
        <f t="shared" si="0"/>
        <v>18</v>
      </c>
      <c r="B21" s="35" t="s">
        <v>106</v>
      </c>
      <c r="C21" s="36" t="s">
        <v>107</v>
      </c>
      <c r="D21" s="37" t="s">
        <v>74</v>
      </c>
      <c r="E21" s="38">
        <v>43</v>
      </c>
      <c r="F21" s="4"/>
      <c r="G21" s="5"/>
      <c r="H21" s="48">
        <f t="shared" si="1"/>
        <v>0</v>
      </c>
    </row>
    <row r="22" spans="1:8" ht="31" x14ac:dyDescent="0.25">
      <c r="A22" s="39">
        <f t="shared" si="0"/>
        <v>19</v>
      </c>
      <c r="B22" s="35" t="s">
        <v>108</v>
      </c>
      <c r="C22" s="36" t="s">
        <v>109</v>
      </c>
      <c r="D22" s="40" t="s">
        <v>83</v>
      </c>
      <c r="E22" s="38">
        <v>2002</v>
      </c>
      <c r="F22" s="4"/>
      <c r="G22" s="5"/>
      <c r="H22" s="48">
        <f t="shared" si="1"/>
        <v>0</v>
      </c>
    </row>
    <row r="23" spans="1:8" ht="31" x14ac:dyDescent="0.25">
      <c r="A23" s="39">
        <f t="shared" si="0"/>
        <v>20</v>
      </c>
      <c r="B23" s="35" t="s">
        <v>110</v>
      </c>
      <c r="C23" s="36" t="s">
        <v>111</v>
      </c>
      <c r="D23" s="40" t="s">
        <v>87</v>
      </c>
      <c r="E23" s="38">
        <v>496</v>
      </c>
      <c r="F23" s="4"/>
      <c r="G23" s="5"/>
      <c r="H23" s="48">
        <f t="shared" si="1"/>
        <v>0</v>
      </c>
    </row>
    <row r="24" spans="1:8" ht="31" x14ac:dyDescent="0.25">
      <c r="A24" s="39">
        <f t="shared" si="0"/>
        <v>21</v>
      </c>
      <c r="B24" s="35" t="s">
        <v>42</v>
      </c>
      <c r="C24" s="36" t="s">
        <v>112</v>
      </c>
      <c r="D24" s="40" t="s">
        <v>87</v>
      </c>
      <c r="E24" s="38">
        <v>651</v>
      </c>
      <c r="F24" s="4"/>
      <c r="G24" s="5"/>
      <c r="H24" s="48">
        <f t="shared" si="1"/>
        <v>0</v>
      </c>
    </row>
    <row r="25" spans="1:8" ht="31" x14ac:dyDescent="0.25">
      <c r="A25" s="39">
        <f t="shared" si="0"/>
        <v>22</v>
      </c>
      <c r="B25" s="35" t="s">
        <v>113</v>
      </c>
      <c r="C25" s="36" t="s">
        <v>114</v>
      </c>
      <c r="D25" s="40" t="s">
        <v>87</v>
      </c>
      <c r="E25" s="38">
        <v>534</v>
      </c>
      <c r="F25" s="4"/>
      <c r="G25" s="5"/>
      <c r="H25" s="48">
        <f t="shared" si="1"/>
        <v>0</v>
      </c>
    </row>
    <row r="26" spans="1:8" ht="46.5" x14ac:dyDescent="0.25">
      <c r="A26" s="39">
        <f t="shared" si="0"/>
        <v>23</v>
      </c>
      <c r="B26" s="35" t="s">
        <v>43</v>
      </c>
      <c r="C26" s="36" t="s">
        <v>115</v>
      </c>
      <c r="D26" s="40" t="s">
        <v>101</v>
      </c>
      <c r="E26" s="38">
        <v>5461.32</v>
      </c>
      <c r="F26" s="4"/>
      <c r="G26" s="5"/>
      <c r="H26" s="48">
        <f t="shared" si="1"/>
        <v>0</v>
      </c>
    </row>
    <row r="27" spans="1:8" ht="31" x14ac:dyDescent="0.25">
      <c r="A27" s="39">
        <f t="shared" si="0"/>
        <v>24</v>
      </c>
      <c r="B27" s="35" t="s">
        <v>44</v>
      </c>
      <c r="C27" s="36" t="s">
        <v>116</v>
      </c>
      <c r="D27" s="40" t="s">
        <v>101</v>
      </c>
      <c r="E27" s="38">
        <v>7196.4</v>
      </c>
      <c r="F27" s="4"/>
      <c r="G27" s="5"/>
      <c r="H27" s="48">
        <f t="shared" si="1"/>
        <v>0</v>
      </c>
    </row>
    <row r="28" spans="1:8" x14ac:dyDescent="0.25">
      <c r="A28" s="39">
        <f t="shared" si="0"/>
        <v>25</v>
      </c>
      <c r="B28" s="35" t="s">
        <v>45</v>
      </c>
      <c r="C28" s="36" t="s">
        <v>117</v>
      </c>
      <c r="D28" s="41" t="s">
        <v>101</v>
      </c>
      <c r="E28" s="38">
        <v>176.5</v>
      </c>
      <c r="F28" s="4"/>
      <c r="G28" s="5"/>
      <c r="H28" s="48">
        <f t="shared" si="1"/>
        <v>0</v>
      </c>
    </row>
    <row r="29" spans="1:8" ht="31" x14ac:dyDescent="0.25">
      <c r="A29" s="39">
        <f t="shared" si="0"/>
        <v>26</v>
      </c>
      <c r="B29" s="35" t="s">
        <v>118</v>
      </c>
      <c r="C29" s="36" t="s">
        <v>119</v>
      </c>
      <c r="D29" s="37" t="s">
        <v>101</v>
      </c>
      <c r="E29" s="38">
        <v>1989.67</v>
      </c>
      <c r="F29" s="4"/>
      <c r="G29" s="5"/>
      <c r="H29" s="48">
        <f t="shared" si="1"/>
        <v>0</v>
      </c>
    </row>
    <row r="30" spans="1:8" x14ac:dyDescent="0.25">
      <c r="A30" s="39">
        <f t="shared" si="0"/>
        <v>27</v>
      </c>
      <c r="B30" s="35" t="s">
        <v>120</v>
      </c>
      <c r="C30" s="36" t="s">
        <v>121</v>
      </c>
      <c r="D30" s="40" t="s">
        <v>101</v>
      </c>
      <c r="E30" s="38">
        <v>171</v>
      </c>
      <c r="F30" s="4"/>
      <c r="G30" s="5"/>
      <c r="H30" s="48">
        <f t="shared" si="1"/>
        <v>0</v>
      </c>
    </row>
    <row r="31" spans="1:8" ht="46.5" x14ac:dyDescent="0.25">
      <c r="A31" s="39">
        <f t="shared" si="0"/>
        <v>28</v>
      </c>
      <c r="B31" s="35" t="s">
        <v>122</v>
      </c>
      <c r="C31" s="36" t="s">
        <v>123</v>
      </c>
      <c r="D31" s="40" t="s">
        <v>83</v>
      </c>
      <c r="E31" s="38">
        <v>6549</v>
      </c>
      <c r="F31" s="4"/>
      <c r="G31" s="5"/>
      <c r="H31" s="48">
        <f t="shared" si="1"/>
        <v>0</v>
      </c>
    </row>
    <row r="32" spans="1:8" ht="31" x14ac:dyDescent="0.25">
      <c r="A32" s="39">
        <f t="shared" si="0"/>
        <v>29</v>
      </c>
      <c r="B32" s="35" t="s">
        <v>124</v>
      </c>
      <c r="C32" s="36" t="s">
        <v>125</v>
      </c>
      <c r="D32" s="40" t="s">
        <v>83</v>
      </c>
      <c r="E32" s="38">
        <v>450</v>
      </c>
      <c r="F32" s="4"/>
      <c r="G32" s="5"/>
      <c r="H32" s="48">
        <f t="shared" si="1"/>
        <v>0</v>
      </c>
    </row>
    <row r="33" spans="1:8" ht="31" x14ac:dyDescent="0.25">
      <c r="A33" s="39">
        <f t="shared" si="0"/>
        <v>30</v>
      </c>
      <c r="B33" s="35" t="s">
        <v>126</v>
      </c>
      <c r="C33" s="36" t="s">
        <v>127</v>
      </c>
      <c r="D33" s="40" t="s">
        <v>19</v>
      </c>
      <c r="E33" s="38">
        <v>18182.644</v>
      </c>
      <c r="F33" s="4"/>
      <c r="G33" s="5"/>
      <c r="H33" s="48">
        <f t="shared" si="1"/>
        <v>0</v>
      </c>
    </row>
    <row r="34" spans="1:8" ht="46.5" x14ac:dyDescent="0.25">
      <c r="A34" s="39">
        <f t="shared" si="0"/>
        <v>31</v>
      </c>
      <c r="B34" s="35" t="s">
        <v>128</v>
      </c>
      <c r="C34" s="36" t="s">
        <v>129</v>
      </c>
      <c r="D34" s="40" t="s">
        <v>101</v>
      </c>
      <c r="E34" s="38">
        <v>9312.24</v>
      </c>
      <c r="F34" s="4"/>
      <c r="G34" s="5"/>
      <c r="H34" s="48">
        <f t="shared" si="1"/>
        <v>0</v>
      </c>
    </row>
    <row r="35" spans="1:8" ht="31" x14ac:dyDescent="0.25">
      <c r="A35" s="39">
        <f t="shared" si="0"/>
        <v>32</v>
      </c>
      <c r="B35" s="35" t="s">
        <v>46</v>
      </c>
      <c r="C35" s="36" t="s">
        <v>130</v>
      </c>
      <c r="D35" s="40" t="s">
        <v>101</v>
      </c>
      <c r="E35" s="38">
        <v>258</v>
      </c>
      <c r="F35" s="4"/>
      <c r="G35" s="5"/>
      <c r="H35" s="48">
        <f t="shared" si="1"/>
        <v>0</v>
      </c>
    </row>
    <row r="36" spans="1:8" ht="31" x14ac:dyDescent="0.25">
      <c r="A36" s="39">
        <f t="shared" si="0"/>
        <v>33</v>
      </c>
      <c r="B36" s="35" t="s">
        <v>131</v>
      </c>
      <c r="C36" s="36" t="s">
        <v>132</v>
      </c>
      <c r="D36" s="41" t="s">
        <v>101</v>
      </c>
      <c r="E36" s="38">
        <v>3.8</v>
      </c>
      <c r="F36" s="4"/>
      <c r="G36" s="5"/>
      <c r="H36" s="48">
        <f t="shared" si="1"/>
        <v>0</v>
      </c>
    </row>
    <row r="37" spans="1:8" ht="31" x14ac:dyDescent="0.25">
      <c r="A37" s="39">
        <f t="shared" si="0"/>
        <v>34</v>
      </c>
      <c r="B37" s="35" t="s">
        <v>47</v>
      </c>
      <c r="C37" s="36" t="s">
        <v>133</v>
      </c>
      <c r="D37" s="37" t="s">
        <v>87</v>
      </c>
      <c r="E37" s="38">
        <v>114</v>
      </c>
      <c r="F37" s="4"/>
      <c r="G37" s="5"/>
      <c r="H37" s="48">
        <f t="shared" si="1"/>
        <v>0</v>
      </c>
    </row>
    <row r="38" spans="1:8" ht="31" x14ac:dyDescent="0.25">
      <c r="A38" s="39">
        <f t="shared" si="0"/>
        <v>35</v>
      </c>
      <c r="B38" s="35" t="s">
        <v>134</v>
      </c>
      <c r="C38" s="36" t="s">
        <v>135</v>
      </c>
      <c r="D38" s="40" t="s">
        <v>87</v>
      </c>
      <c r="E38" s="38">
        <v>4</v>
      </c>
      <c r="F38" s="4"/>
      <c r="G38" s="5"/>
      <c r="H38" s="48">
        <f t="shared" si="1"/>
        <v>0</v>
      </c>
    </row>
    <row r="39" spans="1:8" ht="31" x14ac:dyDescent="0.25">
      <c r="A39" s="39">
        <f t="shared" si="0"/>
        <v>36</v>
      </c>
      <c r="B39" s="35" t="s">
        <v>136</v>
      </c>
      <c r="C39" s="36" t="s">
        <v>137</v>
      </c>
      <c r="D39" s="40" t="s">
        <v>87</v>
      </c>
      <c r="E39" s="38">
        <v>9</v>
      </c>
      <c r="F39" s="4"/>
      <c r="G39" s="5"/>
      <c r="H39" s="48">
        <f t="shared" si="1"/>
        <v>0</v>
      </c>
    </row>
    <row r="40" spans="1:8" ht="31" x14ac:dyDescent="0.25">
      <c r="A40" s="39">
        <f t="shared" si="0"/>
        <v>37</v>
      </c>
      <c r="B40" s="35" t="s">
        <v>138</v>
      </c>
      <c r="C40" s="36" t="s">
        <v>139</v>
      </c>
      <c r="D40" s="40" t="s">
        <v>87</v>
      </c>
      <c r="E40" s="38">
        <v>20</v>
      </c>
      <c r="F40" s="4"/>
      <c r="G40" s="5"/>
      <c r="H40" s="48">
        <f t="shared" si="1"/>
        <v>0</v>
      </c>
    </row>
    <row r="41" spans="1:8" ht="31" x14ac:dyDescent="0.25">
      <c r="A41" s="39">
        <f t="shared" si="0"/>
        <v>38</v>
      </c>
      <c r="B41" s="35" t="s">
        <v>140</v>
      </c>
      <c r="C41" s="36" t="s">
        <v>141</v>
      </c>
      <c r="D41" s="40" t="s">
        <v>87</v>
      </c>
      <c r="E41" s="38">
        <v>4</v>
      </c>
      <c r="F41" s="4"/>
      <c r="G41" s="5"/>
      <c r="H41" s="48">
        <f t="shared" si="1"/>
        <v>0</v>
      </c>
    </row>
    <row r="42" spans="1:8" ht="46.5" x14ac:dyDescent="0.25">
      <c r="A42" s="39">
        <f t="shared" si="0"/>
        <v>39</v>
      </c>
      <c r="B42" s="35" t="s">
        <v>142</v>
      </c>
      <c r="C42" s="36" t="s">
        <v>143</v>
      </c>
      <c r="D42" s="40" t="s">
        <v>87</v>
      </c>
      <c r="E42" s="38">
        <v>2</v>
      </c>
      <c r="F42" s="4"/>
      <c r="G42" s="5"/>
      <c r="H42" s="48">
        <f t="shared" si="1"/>
        <v>0</v>
      </c>
    </row>
    <row r="43" spans="1:8" ht="46.5" x14ac:dyDescent="0.25">
      <c r="A43" s="39">
        <f t="shared" si="0"/>
        <v>40</v>
      </c>
      <c r="B43" s="35" t="s">
        <v>144</v>
      </c>
      <c r="C43" s="36" t="s">
        <v>145</v>
      </c>
      <c r="D43" s="40" t="s">
        <v>83</v>
      </c>
      <c r="E43" s="38">
        <v>28.215</v>
      </c>
      <c r="F43" s="4"/>
      <c r="G43" s="5"/>
      <c r="H43" s="48">
        <f t="shared" si="1"/>
        <v>0</v>
      </c>
    </row>
    <row r="44" spans="1:8" ht="46.5" x14ac:dyDescent="0.25">
      <c r="A44" s="39">
        <f t="shared" si="0"/>
        <v>41</v>
      </c>
      <c r="B44" s="35" t="s">
        <v>146</v>
      </c>
      <c r="C44" s="36" t="s">
        <v>147</v>
      </c>
      <c r="D44" s="41" t="s">
        <v>83</v>
      </c>
      <c r="E44" s="38">
        <v>82.29</v>
      </c>
      <c r="F44" s="4"/>
      <c r="G44" s="5"/>
      <c r="H44" s="48">
        <f t="shared" si="1"/>
        <v>0</v>
      </c>
    </row>
    <row r="45" spans="1:8" ht="31" x14ac:dyDescent="0.25">
      <c r="A45" s="39">
        <f t="shared" si="0"/>
        <v>42</v>
      </c>
      <c r="B45" s="35" t="s">
        <v>48</v>
      </c>
      <c r="C45" s="36" t="s">
        <v>148</v>
      </c>
      <c r="D45" s="37" t="s">
        <v>87</v>
      </c>
      <c r="E45" s="38">
        <v>49</v>
      </c>
      <c r="F45" s="4"/>
      <c r="G45" s="5"/>
      <c r="H45" s="48">
        <f t="shared" si="1"/>
        <v>0</v>
      </c>
    </row>
    <row r="46" spans="1:8" ht="31" x14ac:dyDescent="0.25">
      <c r="A46" s="39">
        <f t="shared" si="0"/>
        <v>43</v>
      </c>
      <c r="B46" s="35" t="s">
        <v>149</v>
      </c>
      <c r="C46" s="36" t="s">
        <v>150</v>
      </c>
      <c r="D46" s="40" t="s">
        <v>87</v>
      </c>
      <c r="E46" s="38">
        <v>18</v>
      </c>
      <c r="F46" s="4"/>
      <c r="G46" s="5"/>
      <c r="H46" s="48">
        <f t="shared" si="1"/>
        <v>0</v>
      </c>
    </row>
    <row r="47" spans="1:8" ht="31" x14ac:dyDescent="0.25">
      <c r="A47" s="39">
        <f t="shared" si="0"/>
        <v>44</v>
      </c>
      <c r="B47" s="35" t="s">
        <v>49</v>
      </c>
      <c r="C47" s="36" t="s">
        <v>151</v>
      </c>
      <c r="D47" s="40" t="s">
        <v>87</v>
      </c>
      <c r="E47" s="38">
        <v>6</v>
      </c>
      <c r="F47" s="4"/>
      <c r="G47" s="5"/>
      <c r="H47" s="48">
        <f t="shared" si="1"/>
        <v>0</v>
      </c>
    </row>
    <row r="48" spans="1:8" ht="31" x14ac:dyDescent="0.25">
      <c r="A48" s="39">
        <f t="shared" si="0"/>
        <v>45</v>
      </c>
      <c r="B48" s="35" t="s">
        <v>152</v>
      </c>
      <c r="C48" s="36" t="s">
        <v>153</v>
      </c>
      <c r="D48" s="40" t="s">
        <v>87</v>
      </c>
      <c r="E48" s="38">
        <v>22</v>
      </c>
      <c r="F48" s="4"/>
      <c r="G48" s="5"/>
      <c r="H48" s="48">
        <f t="shared" si="1"/>
        <v>0</v>
      </c>
    </row>
    <row r="49" spans="1:8" ht="31" x14ac:dyDescent="0.25">
      <c r="A49" s="39">
        <f t="shared" si="0"/>
        <v>46</v>
      </c>
      <c r="B49" s="35" t="s">
        <v>154</v>
      </c>
      <c r="C49" s="36" t="s">
        <v>155</v>
      </c>
      <c r="D49" s="40" t="s">
        <v>87</v>
      </c>
      <c r="E49" s="38">
        <v>3</v>
      </c>
      <c r="F49" s="4"/>
      <c r="G49" s="5"/>
      <c r="H49" s="48">
        <f t="shared" si="1"/>
        <v>0</v>
      </c>
    </row>
    <row r="50" spans="1:8" ht="31" x14ac:dyDescent="0.25">
      <c r="A50" s="39">
        <f t="shared" si="0"/>
        <v>47</v>
      </c>
      <c r="B50" s="35" t="s">
        <v>50</v>
      </c>
      <c r="C50" s="36" t="s">
        <v>156</v>
      </c>
      <c r="D50" s="40" t="s">
        <v>87</v>
      </c>
      <c r="E50" s="38">
        <v>6</v>
      </c>
      <c r="F50" s="4"/>
      <c r="G50" s="5"/>
      <c r="H50" s="48">
        <f t="shared" si="1"/>
        <v>0</v>
      </c>
    </row>
    <row r="51" spans="1:8" ht="31" x14ac:dyDescent="0.25">
      <c r="A51" s="39">
        <f t="shared" si="0"/>
        <v>48</v>
      </c>
      <c r="B51" s="35" t="s">
        <v>157</v>
      </c>
      <c r="C51" s="36" t="s">
        <v>158</v>
      </c>
      <c r="D51" s="40" t="s">
        <v>87</v>
      </c>
      <c r="E51" s="38">
        <v>24</v>
      </c>
      <c r="F51" s="4"/>
      <c r="G51" s="5"/>
      <c r="H51" s="48">
        <f t="shared" si="1"/>
        <v>0</v>
      </c>
    </row>
    <row r="52" spans="1:8" ht="31" x14ac:dyDescent="0.25">
      <c r="A52" s="39">
        <f t="shared" si="0"/>
        <v>49</v>
      </c>
      <c r="B52" s="35" t="s">
        <v>159</v>
      </c>
      <c r="C52" s="36" t="s">
        <v>160</v>
      </c>
      <c r="D52" s="41" t="s">
        <v>87</v>
      </c>
      <c r="E52" s="38">
        <v>4</v>
      </c>
      <c r="F52" s="4"/>
      <c r="G52" s="5"/>
      <c r="H52" s="48">
        <f t="shared" si="1"/>
        <v>0</v>
      </c>
    </row>
    <row r="53" spans="1:8" ht="31" x14ac:dyDescent="0.25">
      <c r="A53" s="39">
        <f t="shared" si="0"/>
        <v>50</v>
      </c>
      <c r="B53" s="35" t="s">
        <v>51</v>
      </c>
      <c r="C53" s="36" t="s">
        <v>161</v>
      </c>
      <c r="D53" s="37" t="s">
        <v>87</v>
      </c>
      <c r="E53" s="38">
        <v>5</v>
      </c>
      <c r="F53" s="4"/>
      <c r="G53" s="5"/>
      <c r="H53" s="48">
        <f t="shared" si="1"/>
        <v>0</v>
      </c>
    </row>
    <row r="54" spans="1:8" ht="31" x14ac:dyDescent="0.25">
      <c r="A54" s="39">
        <f t="shared" si="0"/>
        <v>51</v>
      </c>
      <c r="B54" s="35" t="s">
        <v>162</v>
      </c>
      <c r="C54" s="36" t="s">
        <v>163</v>
      </c>
      <c r="D54" s="40" t="s">
        <v>87</v>
      </c>
      <c r="E54" s="38">
        <v>24</v>
      </c>
      <c r="F54" s="4"/>
      <c r="G54" s="5"/>
      <c r="H54" s="48">
        <f t="shared" si="1"/>
        <v>0</v>
      </c>
    </row>
    <row r="55" spans="1:8" ht="31" x14ac:dyDescent="0.25">
      <c r="A55" s="39">
        <f t="shared" si="0"/>
        <v>52</v>
      </c>
      <c r="B55" s="35" t="s">
        <v>164</v>
      </c>
      <c r="C55" s="36" t="s">
        <v>165</v>
      </c>
      <c r="D55" s="40" t="s">
        <v>87</v>
      </c>
      <c r="E55" s="38">
        <v>4</v>
      </c>
      <c r="F55" s="4"/>
      <c r="G55" s="5"/>
      <c r="H55" s="48">
        <f t="shared" si="1"/>
        <v>0</v>
      </c>
    </row>
    <row r="56" spans="1:8" x14ac:dyDescent="0.25">
      <c r="A56" s="39">
        <f t="shared" si="0"/>
        <v>53</v>
      </c>
      <c r="B56" s="35" t="s">
        <v>166</v>
      </c>
      <c r="C56" s="36" t="s">
        <v>167</v>
      </c>
      <c r="D56" s="40" t="s">
        <v>36</v>
      </c>
      <c r="E56" s="38">
        <v>17363.454000000002</v>
      </c>
      <c r="F56" s="4"/>
      <c r="G56" s="5"/>
      <c r="H56" s="48">
        <f t="shared" si="1"/>
        <v>0</v>
      </c>
    </row>
    <row r="57" spans="1:8" ht="31" x14ac:dyDescent="0.25">
      <c r="A57" s="39">
        <f t="shared" si="0"/>
        <v>54</v>
      </c>
      <c r="B57" s="35" t="s">
        <v>168</v>
      </c>
      <c r="C57" s="36" t="s">
        <v>169</v>
      </c>
      <c r="D57" s="40" t="s">
        <v>87</v>
      </c>
      <c r="E57" s="38">
        <v>2</v>
      </c>
      <c r="F57" s="4"/>
      <c r="G57" s="5"/>
      <c r="H57" s="48">
        <f t="shared" si="1"/>
        <v>0</v>
      </c>
    </row>
    <row r="58" spans="1:8" ht="31" x14ac:dyDescent="0.25">
      <c r="A58" s="39">
        <f t="shared" si="0"/>
        <v>55</v>
      </c>
      <c r="B58" s="35" t="s">
        <v>170</v>
      </c>
      <c r="C58" s="36" t="s">
        <v>171</v>
      </c>
      <c r="D58" s="40" t="s">
        <v>87</v>
      </c>
      <c r="E58" s="38">
        <v>1</v>
      </c>
      <c r="F58" s="4"/>
      <c r="G58" s="5"/>
      <c r="H58" s="48">
        <f t="shared" si="1"/>
        <v>0</v>
      </c>
    </row>
    <row r="59" spans="1:8" x14ac:dyDescent="0.25">
      <c r="A59" s="39">
        <f t="shared" si="0"/>
        <v>56</v>
      </c>
      <c r="B59" s="35" t="s">
        <v>172</v>
      </c>
      <c r="C59" s="36" t="s">
        <v>173</v>
      </c>
      <c r="D59" s="40" t="s">
        <v>83</v>
      </c>
      <c r="E59" s="38">
        <v>59.21</v>
      </c>
      <c r="F59" s="4"/>
      <c r="G59" s="5"/>
      <c r="H59" s="48">
        <f t="shared" si="1"/>
        <v>0</v>
      </c>
    </row>
    <row r="60" spans="1:8" ht="31" x14ac:dyDescent="0.25">
      <c r="A60" s="39">
        <f t="shared" si="0"/>
        <v>57</v>
      </c>
      <c r="B60" s="35" t="s">
        <v>174</v>
      </c>
      <c r="C60" s="36" t="s">
        <v>175</v>
      </c>
      <c r="D60" s="41" t="s">
        <v>101</v>
      </c>
      <c r="E60" s="38">
        <v>655</v>
      </c>
      <c r="F60" s="4"/>
      <c r="G60" s="5"/>
      <c r="H60" s="48">
        <f t="shared" si="1"/>
        <v>0</v>
      </c>
    </row>
    <row r="61" spans="1:8" ht="31" x14ac:dyDescent="0.25">
      <c r="A61" s="39">
        <f t="shared" si="0"/>
        <v>58</v>
      </c>
      <c r="B61" s="35" t="s">
        <v>176</v>
      </c>
      <c r="C61" s="36" t="s">
        <v>177</v>
      </c>
      <c r="D61" s="37" t="s">
        <v>101</v>
      </c>
      <c r="E61" s="38">
        <v>1057.155</v>
      </c>
      <c r="F61" s="4"/>
      <c r="G61" s="5"/>
      <c r="H61" s="48">
        <f t="shared" si="1"/>
        <v>0</v>
      </c>
    </row>
    <row r="62" spans="1:8" ht="46.5" x14ac:dyDescent="0.25">
      <c r="A62" s="39">
        <f t="shared" si="0"/>
        <v>59</v>
      </c>
      <c r="B62" s="35" t="s">
        <v>178</v>
      </c>
      <c r="C62" s="36" t="s">
        <v>179</v>
      </c>
      <c r="D62" s="40" t="s">
        <v>87</v>
      </c>
      <c r="E62" s="38">
        <v>262</v>
      </c>
      <c r="F62" s="4"/>
      <c r="G62" s="5"/>
      <c r="H62" s="48">
        <f t="shared" si="1"/>
        <v>0</v>
      </c>
    </row>
    <row r="63" spans="1:8" ht="31" x14ac:dyDescent="0.25">
      <c r="A63" s="39">
        <f t="shared" si="0"/>
        <v>60</v>
      </c>
      <c r="B63" s="35" t="s">
        <v>180</v>
      </c>
      <c r="C63" s="36" t="s">
        <v>181</v>
      </c>
      <c r="D63" s="40" t="s">
        <v>101</v>
      </c>
      <c r="E63" s="38">
        <v>5</v>
      </c>
      <c r="F63" s="4"/>
      <c r="G63" s="5"/>
      <c r="H63" s="48">
        <f t="shared" si="1"/>
        <v>0</v>
      </c>
    </row>
    <row r="64" spans="1:8" ht="31" x14ac:dyDescent="0.25">
      <c r="A64" s="39">
        <f t="shared" si="0"/>
        <v>61</v>
      </c>
      <c r="B64" s="35" t="s">
        <v>52</v>
      </c>
      <c r="C64" s="36" t="s">
        <v>182</v>
      </c>
      <c r="D64" s="40" t="s">
        <v>78</v>
      </c>
      <c r="E64" s="38">
        <v>23.423999999999999</v>
      </c>
      <c r="F64" s="4"/>
      <c r="G64" s="5"/>
      <c r="H64" s="48">
        <f t="shared" si="1"/>
        <v>0</v>
      </c>
    </row>
    <row r="65" spans="1:8" ht="46.5" x14ac:dyDescent="0.25">
      <c r="A65" s="39">
        <f t="shared" si="0"/>
        <v>62</v>
      </c>
      <c r="B65" s="35" t="s">
        <v>53</v>
      </c>
      <c r="C65" s="36" t="s">
        <v>183</v>
      </c>
      <c r="D65" s="40" t="s">
        <v>87</v>
      </c>
      <c r="E65" s="38">
        <v>262</v>
      </c>
      <c r="F65" s="4"/>
      <c r="G65" s="5"/>
      <c r="H65" s="48">
        <f t="shared" si="1"/>
        <v>0</v>
      </c>
    </row>
    <row r="66" spans="1:8" ht="31" x14ac:dyDescent="0.25">
      <c r="A66" s="39">
        <f t="shared" si="0"/>
        <v>63</v>
      </c>
      <c r="B66" s="35" t="s">
        <v>184</v>
      </c>
      <c r="C66" s="36" t="s">
        <v>185</v>
      </c>
      <c r="D66" s="40" t="s">
        <v>87</v>
      </c>
      <c r="E66" s="38">
        <v>135</v>
      </c>
      <c r="F66" s="4"/>
      <c r="G66" s="5"/>
      <c r="H66" s="48">
        <f t="shared" si="1"/>
        <v>0</v>
      </c>
    </row>
    <row r="67" spans="1:8" ht="31" x14ac:dyDescent="0.25">
      <c r="A67" s="39">
        <f t="shared" si="0"/>
        <v>64</v>
      </c>
      <c r="B67" s="35" t="s">
        <v>186</v>
      </c>
      <c r="C67" s="36" t="s">
        <v>187</v>
      </c>
      <c r="D67" s="40" t="s">
        <v>87</v>
      </c>
      <c r="E67" s="38">
        <v>5</v>
      </c>
      <c r="F67" s="4"/>
      <c r="G67" s="5"/>
      <c r="H67" s="48">
        <f t="shared" si="1"/>
        <v>0</v>
      </c>
    </row>
    <row r="68" spans="1:8" ht="31" x14ac:dyDescent="0.25">
      <c r="A68" s="39">
        <f t="shared" si="0"/>
        <v>65</v>
      </c>
      <c r="B68" s="35" t="s">
        <v>188</v>
      </c>
      <c r="C68" s="36" t="s">
        <v>189</v>
      </c>
      <c r="D68" s="41" t="s">
        <v>87</v>
      </c>
      <c r="E68" s="38">
        <v>5</v>
      </c>
      <c r="F68" s="4"/>
      <c r="G68" s="5"/>
      <c r="H68" s="48">
        <f t="shared" si="1"/>
        <v>0</v>
      </c>
    </row>
    <row r="69" spans="1:8" ht="46.5" x14ac:dyDescent="0.25">
      <c r="A69" s="39">
        <f t="shared" si="0"/>
        <v>66</v>
      </c>
      <c r="B69" s="35" t="s">
        <v>54</v>
      </c>
      <c r="C69" s="36" t="s">
        <v>190</v>
      </c>
      <c r="D69" s="37" t="s">
        <v>87</v>
      </c>
      <c r="E69" s="38">
        <v>39</v>
      </c>
      <c r="F69" s="4"/>
      <c r="G69" s="5"/>
      <c r="H69" s="48">
        <f t="shared" si="1"/>
        <v>0</v>
      </c>
    </row>
    <row r="70" spans="1:8" ht="46.5" x14ac:dyDescent="0.25">
      <c r="A70" s="39">
        <f t="shared" ref="A70:A115" si="2">A69+1</f>
        <v>67</v>
      </c>
      <c r="B70" s="35" t="s">
        <v>191</v>
      </c>
      <c r="C70" s="36" t="s">
        <v>192</v>
      </c>
      <c r="D70" s="40" t="s">
        <v>87</v>
      </c>
      <c r="E70" s="38">
        <v>39</v>
      </c>
      <c r="F70" s="4"/>
      <c r="G70" s="5"/>
      <c r="H70" s="48">
        <f t="shared" ref="H70:H114" si="3">E70*F70</f>
        <v>0</v>
      </c>
    </row>
    <row r="71" spans="1:8" ht="31" x14ac:dyDescent="0.25">
      <c r="A71" s="39">
        <f t="shared" si="2"/>
        <v>68</v>
      </c>
      <c r="B71" s="35" t="s">
        <v>193</v>
      </c>
      <c r="C71" s="36" t="s">
        <v>194</v>
      </c>
      <c r="D71" s="40" t="s">
        <v>101</v>
      </c>
      <c r="E71" s="38">
        <v>442</v>
      </c>
      <c r="F71" s="4"/>
      <c r="G71" s="5"/>
      <c r="H71" s="48">
        <f t="shared" si="3"/>
        <v>0</v>
      </c>
    </row>
    <row r="72" spans="1:8" ht="31" x14ac:dyDescent="0.25">
      <c r="A72" s="39">
        <f t="shared" si="2"/>
        <v>69</v>
      </c>
      <c r="B72" s="35" t="s">
        <v>195</v>
      </c>
      <c r="C72" s="36" t="s">
        <v>196</v>
      </c>
      <c r="D72" s="40" t="s">
        <v>101</v>
      </c>
      <c r="E72" s="38">
        <v>505</v>
      </c>
      <c r="F72" s="4"/>
      <c r="G72" s="5"/>
      <c r="H72" s="48">
        <f t="shared" si="3"/>
        <v>0</v>
      </c>
    </row>
    <row r="73" spans="1:8" ht="31" x14ac:dyDescent="0.25">
      <c r="A73" s="39">
        <f t="shared" si="2"/>
        <v>70</v>
      </c>
      <c r="B73" s="35" t="s">
        <v>55</v>
      </c>
      <c r="C73" s="36" t="s">
        <v>197</v>
      </c>
      <c r="D73" s="40" t="s">
        <v>101</v>
      </c>
      <c r="E73" s="38">
        <v>5073</v>
      </c>
      <c r="F73" s="4"/>
      <c r="G73" s="5"/>
      <c r="H73" s="48">
        <f t="shared" si="3"/>
        <v>0</v>
      </c>
    </row>
    <row r="74" spans="1:8" ht="31" x14ac:dyDescent="0.25">
      <c r="A74" s="39">
        <f t="shared" si="2"/>
        <v>71</v>
      </c>
      <c r="B74" s="35" t="s">
        <v>198</v>
      </c>
      <c r="C74" s="36" t="s">
        <v>199</v>
      </c>
      <c r="D74" s="40" t="s">
        <v>101</v>
      </c>
      <c r="E74" s="38">
        <v>938</v>
      </c>
      <c r="F74" s="4"/>
      <c r="G74" s="5"/>
      <c r="H74" s="48">
        <f t="shared" si="3"/>
        <v>0</v>
      </c>
    </row>
    <row r="75" spans="1:8" ht="31" x14ac:dyDescent="0.25">
      <c r="A75" s="39">
        <f t="shared" si="2"/>
        <v>72</v>
      </c>
      <c r="B75" s="35" t="s">
        <v>56</v>
      </c>
      <c r="C75" s="36" t="s">
        <v>200</v>
      </c>
      <c r="D75" s="40" t="s">
        <v>101</v>
      </c>
      <c r="E75" s="38">
        <v>586</v>
      </c>
      <c r="F75" s="4"/>
      <c r="G75" s="5"/>
      <c r="H75" s="48">
        <f t="shared" si="3"/>
        <v>0</v>
      </c>
    </row>
    <row r="76" spans="1:8" ht="31" x14ac:dyDescent="0.25">
      <c r="A76" s="39">
        <f t="shared" si="2"/>
        <v>73</v>
      </c>
      <c r="B76" s="35" t="s">
        <v>201</v>
      </c>
      <c r="C76" s="36" t="s">
        <v>202</v>
      </c>
      <c r="D76" s="41" t="s">
        <v>101</v>
      </c>
      <c r="E76" s="38">
        <v>966</v>
      </c>
      <c r="F76" s="4"/>
      <c r="G76" s="5"/>
      <c r="H76" s="48">
        <f t="shared" si="3"/>
        <v>0</v>
      </c>
    </row>
    <row r="77" spans="1:8" ht="31" x14ac:dyDescent="0.25">
      <c r="A77" s="39">
        <f t="shared" si="2"/>
        <v>74</v>
      </c>
      <c r="B77" s="35" t="s">
        <v>203</v>
      </c>
      <c r="C77" s="36" t="s">
        <v>204</v>
      </c>
      <c r="D77" s="37" t="s">
        <v>101</v>
      </c>
      <c r="E77" s="38">
        <v>12</v>
      </c>
      <c r="F77" s="4"/>
      <c r="G77" s="5"/>
      <c r="H77" s="48">
        <f t="shared" si="3"/>
        <v>0</v>
      </c>
    </row>
    <row r="78" spans="1:8" ht="31" x14ac:dyDescent="0.25">
      <c r="A78" s="39">
        <f t="shared" si="2"/>
        <v>75</v>
      </c>
      <c r="B78" s="35" t="s">
        <v>205</v>
      </c>
      <c r="C78" s="36" t="s">
        <v>206</v>
      </c>
      <c r="D78" s="40" t="s">
        <v>101</v>
      </c>
      <c r="E78" s="38">
        <v>654</v>
      </c>
      <c r="F78" s="4"/>
      <c r="G78" s="5"/>
      <c r="H78" s="48">
        <f t="shared" si="3"/>
        <v>0</v>
      </c>
    </row>
    <row r="79" spans="1:8" ht="31" x14ac:dyDescent="0.25">
      <c r="A79" s="39">
        <f t="shared" si="2"/>
        <v>76</v>
      </c>
      <c r="B79" s="35" t="s">
        <v>207</v>
      </c>
      <c r="C79" s="36" t="s">
        <v>208</v>
      </c>
      <c r="D79" s="40" t="s">
        <v>87</v>
      </c>
      <c r="E79" s="38">
        <v>30</v>
      </c>
      <c r="F79" s="4"/>
      <c r="G79" s="5"/>
      <c r="H79" s="48">
        <f t="shared" si="3"/>
        <v>0</v>
      </c>
    </row>
    <row r="80" spans="1:8" ht="46.5" x14ac:dyDescent="0.25">
      <c r="A80" s="39">
        <f t="shared" si="2"/>
        <v>77</v>
      </c>
      <c r="B80" s="35" t="s">
        <v>209</v>
      </c>
      <c r="C80" s="36" t="s">
        <v>210</v>
      </c>
      <c r="D80" s="40" t="s">
        <v>101</v>
      </c>
      <c r="E80" s="38">
        <v>1225</v>
      </c>
      <c r="F80" s="4"/>
      <c r="G80" s="5"/>
      <c r="H80" s="48">
        <f t="shared" si="3"/>
        <v>0</v>
      </c>
    </row>
    <row r="81" spans="1:8" ht="46.5" x14ac:dyDescent="0.25">
      <c r="A81" s="39">
        <f t="shared" si="2"/>
        <v>78</v>
      </c>
      <c r="B81" s="35" t="s">
        <v>211</v>
      </c>
      <c r="C81" s="36" t="s">
        <v>212</v>
      </c>
      <c r="D81" s="40" t="s">
        <v>87</v>
      </c>
      <c r="E81" s="38">
        <v>42</v>
      </c>
      <c r="F81" s="4"/>
      <c r="G81" s="5"/>
      <c r="H81" s="48">
        <f t="shared" si="3"/>
        <v>0</v>
      </c>
    </row>
    <row r="82" spans="1:8" ht="46.5" x14ac:dyDescent="0.25">
      <c r="A82" s="39">
        <f t="shared" si="2"/>
        <v>79</v>
      </c>
      <c r="B82" s="35" t="s">
        <v>213</v>
      </c>
      <c r="C82" s="36" t="s">
        <v>214</v>
      </c>
      <c r="D82" s="40" t="s">
        <v>87</v>
      </c>
      <c r="E82" s="38">
        <v>2</v>
      </c>
      <c r="F82" s="4"/>
      <c r="G82" s="5"/>
      <c r="H82" s="48">
        <f t="shared" si="3"/>
        <v>0</v>
      </c>
    </row>
    <row r="83" spans="1:8" ht="46.5" x14ac:dyDescent="0.25">
      <c r="A83" s="39">
        <f t="shared" si="2"/>
        <v>80</v>
      </c>
      <c r="B83" s="35" t="s">
        <v>215</v>
      </c>
      <c r="C83" s="36" t="s">
        <v>216</v>
      </c>
      <c r="D83" s="40" t="s">
        <v>87</v>
      </c>
      <c r="E83" s="38">
        <v>5</v>
      </c>
      <c r="F83" s="4"/>
      <c r="G83" s="5"/>
      <c r="H83" s="48">
        <f t="shared" si="3"/>
        <v>0</v>
      </c>
    </row>
    <row r="84" spans="1:8" ht="31" x14ac:dyDescent="0.25">
      <c r="A84" s="39">
        <f t="shared" si="2"/>
        <v>81</v>
      </c>
      <c r="B84" s="35" t="s">
        <v>217</v>
      </c>
      <c r="C84" s="36" t="s">
        <v>218</v>
      </c>
      <c r="D84" s="41" t="s">
        <v>87</v>
      </c>
      <c r="E84" s="38">
        <v>5</v>
      </c>
      <c r="F84" s="4"/>
      <c r="G84" s="5"/>
      <c r="H84" s="48">
        <f t="shared" si="3"/>
        <v>0</v>
      </c>
    </row>
    <row r="85" spans="1:8" ht="31" x14ac:dyDescent="0.25">
      <c r="A85" s="39">
        <f t="shared" si="2"/>
        <v>82</v>
      </c>
      <c r="B85" s="35" t="s">
        <v>219</v>
      </c>
      <c r="C85" s="36" t="s">
        <v>220</v>
      </c>
      <c r="D85" s="37" t="s">
        <v>87</v>
      </c>
      <c r="E85" s="38">
        <v>8</v>
      </c>
      <c r="F85" s="4"/>
      <c r="G85" s="5"/>
      <c r="H85" s="48">
        <f t="shared" si="3"/>
        <v>0</v>
      </c>
    </row>
    <row r="86" spans="1:8" ht="31" x14ac:dyDescent="0.25">
      <c r="A86" s="39">
        <f t="shared" si="2"/>
        <v>83</v>
      </c>
      <c r="B86" s="35" t="s">
        <v>221</v>
      </c>
      <c r="C86" s="36" t="s">
        <v>222</v>
      </c>
      <c r="D86" s="40" t="s">
        <v>87</v>
      </c>
      <c r="E86" s="38">
        <v>4</v>
      </c>
      <c r="F86" s="4"/>
      <c r="G86" s="5"/>
      <c r="H86" s="48">
        <f t="shared" si="3"/>
        <v>0</v>
      </c>
    </row>
    <row r="87" spans="1:8" ht="31" x14ac:dyDescent="0.25">
      <c r="A87" s="39">
        <f t="shared" si="2"/>
        <v>84</v>
      </c>
      <c r="B87" s="35" t="s">
        <v>223</v>
      </c>
      <c r="C87" s="36" t="s">
        <v>224</v>
      </c>
      <c r="D87" s="40" t="s">
        <v>87</v>
      </c>
      <c r="E87" s="38">
        <v>34</v>
      </c>
      <c r="F87" s="4"/>
      <c r="G87" s="5"/>
      <c r="H87" s="48">
        <f t="shared" si="3"/>
        <v>0</v>
      </c>
    </row>
    <row r="88" spans="1:8" ht="31" x14ac:dyDescent="0.25">
      <c r="A88" s="39">
        <f t="shared" si="2"/>
        <v>85</v>
      </c>
      <c r="B88" s="35" t="s">
        <v>225</v>
      </c>
      <c r="C88" s="36" t="s">
        <v>226</v>
      </c>
      <c r="D88" s="40" t="s">
        <v>87</v>
      </c>
      <c r="E88" s="38">
        <v>5</v>
      </c>
      <c r="F88" s="4"/>
      <c r="G88" s="5"/>
      <c r="H88" s="48">
        <f t="shared" si="3"/>
        <v>0</v>
      </c>
    </row>
    <row r="89" spans="1:8" x14ac:dyDescent="0.25">
      <c r="A89" s="39">
        <f t="shared" si="2"/>
        <v>86</v>
      </c>
      <c r="B89" s="35" t="s">
        <v>227</v>
      </c>
      <c r="C89" s="36" t="s">
        <v>57</v>
      </c>
      <c r="D89" s="40" t="s">
        <v>87</v>
      </c>
      <c r="E89" s="38">
        <v>5</v>
      </c>
      <c r="F89" s="4"/>
      <c r="G89" s="5"/>
      <c r="H89" s="48">
        <f t="shared" si="3"/>
        <v>0</v>
      </c>
    </row>
    <row r="90" spans="1:8" x14ac:dyDescent="0.25">
      <c r="A90" s="39">
        <f t="shared" si="2"/>
        <v>87</v>
      </c>
      <c r="B90" s="35" t="s">
        <v>228</v>
      </c>
      <c r="C90" s="36" t="s">
        <v>57</v>
      </c>
      <c r="D90" s="40" t="s">
        <v>87</v>
      </c>
      <c r="E90" s="38">
        <v>1</v>
      </c>
      <c r="F90" s="4"/>
      <c r="G90" s="5"/>
      <c r="H90" s="48">
        <f t="shared" si="3"/>
        <v>0</v>
      </c>
    </row>
    <row r="91" spans="1:8" ht="31" x14ac:dyDescent="0.25">
      <c r="A91" s="39">
        <f t="shared" si="2"/>
        <v>88</v>
      </c>
      <c r="B91" s="35" t="s">
        <v>58</v>
      </c>
      <c r="C91" s="36" t="s">
        <v>229</v>
      </c>
      <c r="D91" s="40" t="s">
        <v>87</v>
      </c>
      <c r="E91" s="38">
        <v>34</v>
      </c>
      <c r="F91" s="4"/>
      <c r="G91" s="5"/>
      <c r="H91" s="48">
        <f t="shared" si="3"/>
        <v>0</v>
      </c>
    </row>
    <row r="92" spans="1:8" ht="46.5" x14ac:dyDescent="0.25">
      <c r="A92" s="39">
        <f t="shared" si="2"/>
        <v>89</v>
      </c>
      <c r="B92" s="35" t="s">
        <v>59</v>
      </c>
      <c r="C92" s="36" t="s">
        <v>230</v>
      </c>
      <c r="D92" s="41" t="s">
        <v>87</v>
      </c>
      <c r="E92" s="38">
        <v>31</v>
      </c>
      <c r="F92" s="4"/>
      <c r="G92" s="5"/>
      <c r="H92" s="48">
        <f t="shared" si="3"/>
        <v>0</v>
      </c>
    </row>
    <row r="93" spans="1:8" ht="46.5" x14ac:dyDescent="0.25">
      <c r="A93" s="39">
        <f t="shared" si="2"/>
        <v>90</v>
      </c>
      <c r="B93" s="35" t="s">
        <v>231</v>
      </c>
      <c r="C93" s="36" t="s">
        <v>232</v>
      </c>
      <c r="D93" s="37" t="s">
        <v>87</v>
      </c>
      <c r="E93" s="38">
        <v>8</v>
      </c>
      <c r="F93" s="4"/>
      <c r="G93" s="5"/>
      <c r="H93" s="48">
        <f t="shared" si="3"/>
        <v>0</v>
      </c>
    </row>
    <row r="94" spans="1:8" ht="31" x14ac:dyDescent="0.25">
      <c r="A94" s="39">
        <f t="shared" si="2"/>
        <v>91</v>
      </c>
      <c r="B94" s="35" t="s">
        <v>233</v>
      </c>
      <c r="C94" s="36" t="s">
        <v>234</v>
      </c>
      <c r="D94" s="40" t="s">
        <v>87</v>
      </c>
      <c r="E94" s="38">
        <v>40</v>
      </c>
      <c r="F94" s="4"/>
      <c r="G94" s="5"/>
      <c r="H94" s="48">
        <f t="shared" si="3"/>
        <v>0</v>
      </c>
    </row>
    <row r="95" spans="1:8" ht="31" x14ac:dyDescent="0.25">
      <c r="A95" s="39">
        <f t="shared" si="2"/>
        <v>92</v>
      </c>
      <c r="B95" s="35" t="s">
        <v>235</v>
      </c>
      <c r="C95" s="36" t="s">
        <v>236</v>
      </c>
      <c r="D95" s="40" t="s">
        <v>87</v>
      </c>
      <c r="E95" s="38">
        <v>34</v>
      </c>
      <c r="F95" s="4"/>
      <c r="G95" s="5"/>
      <c r="H95" s="48">
        <f t="shared" si="3"/>
        <v>0</v>
      </c>
    </row>
    <row r="96" spans="1:8" ht="31" x14ac:dyDescent="0.25">
      <c r="A96" s="39">
        <f t="shared" si="2"/>
        <v>93</v>
      </c>
      <c r="B96" s="35" t="s">
        <v>60</v>
      </c>
      <c r="C96" s="36" t="s">
        <v>237</v>
      </c>
      <c r="D96" s="40" t="s">
        <v>101</v>
      </c>
      <c r="E96" s="38">
        <v>2458</v>
      </c>
      <c r="F96" s="4"/>
      <c r="G96" s="5"/>
      <c r="H96" s="48">
        <f t="shared" si="3"/>
        <v>0</v>
      </c>
    </row>
    <row r="97" spans="1:8" ht="46.5" x14ac:dyDescent="0.25">
      <c r="A97" s="39">
        <f t="shared" si="2"/>
        <v>94</v>
      </c>
      <c r="B97" s="35" t="s">
        <v>238</v>
      </c>
      <c r="C97" s="36" t="s">
        <v>239</v>
      </c>
      <c r="D97" s="40" t="s">
        <v>101</v>
      </c>
      <c r="E97" s="38">
        <v>1266</v>
      </c>
      <c r="F97" s="4"/>
      <c r="G97" s="5"/>
      <c r="H97" s="48">
        <f t="shared" si="3"/>
        <v>0</v>
      </c>
    </row>
    <row r="98" spans="1:8" ht="31" x14ac:dyDescent="0.25">
      <c r="A98" s="39">
        <f t="shared" si="2"/>
        <v>95</v>
      </c>
      <c r="B98" s="35" t="s">
        <v>240</v>
      </c>
      <c r="C98" s="36" t="s">
        <v>241</v>
      </c>
      <c r="D98" s="40" t="s">
        <v>87</v>
      </c>
      <c r="E98" s="38">
        <v>46</v>
      </c>
      <c r="F98" s="4"/>
      <c r="G98" s="5"/>
      <c r="H98" s="48">
        <f t="shared" si="3"/>
        <v>0</v>
      </c>
    </row>
    <row r="99" spans="1:8" ht="31" x14ac:dyDescent="0.25">
      <c r="A99" s="39">
        <f t="shared" si="2"/>
        <v>96</v>
      </c>
      <c r="B99" s="35" t="s">
        <v>242</v>
      </c>
      <c r="C99" s="36" t="s">
        <v>243</v>
      </c>
      <c r="D99" s="40" t="s">
        <v>87</v>
      </c>
      <c r="E99" s="38">
        <v>46</v>
      </c>
      <c r="F99" s="4"/>
      <c r="G99" s="5"/>
      <c r="H99" s="48">
        <f t="shared" si="3"/>
        <v>0</v>
      </c>
    </row>
    <row r="100" spans="1:8" ht="31" x14ac:dyDescent="0.25">
      <c r="A100" s="39">
        <f t="shared" si="2"/>
        <v>97</v>
      </c>
      <c r="B100" s="35" t="s">
        <v>244</v>
      </c>
      <c r="C100" s="36" t="s">
        <v>245</v>
      </c>
      <c r="D100" s="41" t="s">
        <v>87</v>
      </c>
      <c r="E100" s="38">
        <v>1</v>
      </c>
      <c r="F100" s="4"/>
      <c r="G100" s="5"/>
      <c r="H100" s="48">
        <f t="shared" si="3"/>
        <v>0</v>
      </c>
    </row>
    <row r="101" spans="1:8" ht="46.5" x14ac:dyDescent="0.25">
      <c r="A101" s="39">
        <f t="shared" si="2"/>
        <v>98</v>
      </c>
      <c r="B101" s="35" t="s">
        <v>246</v>
      </c>
      <c r="C101" s="36" t="s">
        <v>247</v>
      </c>
      <c r="D101" s="37" t="s">
        <v>87</v>
      </c>
      <c r="E101" s="38">
        <v>2</v>
      </c>
      <c r="F101" s="4"/>
      <c r="G101" s="5"/>
      <c r="H101" s="48">
        <f t="shared" si="3"/>
        <v>0</v>
      </c>
    </row>
    <row r="102" spans="1:8" ht="31" x14ac:dyDescent="0.25">
      <c r="A102" s="39">
        <f t="shared" si="2"/>
        <v>99</v>
      </c>
      <c r="B102" s="35" t="s">
        <v>248</v>
      </c>
      <c r="C102" s="36" t="s">
        <v>249</v>
      </c>
      <c r="D102" s="40" t="s">
        <v>87</v>
      </c>
      <c r="E102" s="38">
        <v>5</v>
      </c>
      <c r="F102" s="4"/>
      <c r="G102" s="5"/>
      <c r="H102" s="48">
        <f t="shared" si="3"/>
        <v>0</v>
      </c>
    </row>
    <row r="103" spans="1:8" ht="31" x14ac:dyDescent="0.25">
      <c r="A103" s="39">
        <f t="shared" si="2"/>
        <v>100</v>
      </c>
      <c r="B103" s="35" t="s">
        <v>250</v>
      </c>
      <c r="C103" s="36" t="s">
        <v>251</v>
      </c>
      <c r="D103" s="40" t="s">
        <v>87</v>
      </c>
      <c r="E103" s="38">
        <v>34</v>
      </c>
      <c r="F103" s="4"/>
      <c r="G103" s="5"/>
      <c r="H103" s="48">
        <f t="shared" si="3"/>
        <v>0</v>
      </c>
    </row>
    <row r="104" spans="1:8" ht="31" x14ac:dyDescent="0.25">
      <c r="A104" s="39">
        <f t="shared" si="2"/>
        <v>101</v>
      </c>
      <c r="B104" s="35" t="s">
        <v>61</v>
      </c>
      <c r="C104" s="36" t="s">
        <v>252</v>
      </c>
      <c r="D104" s="40" t="s">
        <v>87</v>
      </c>
      <c r="E104" s="38">
        <v>43</v>
      </c>
      <c r="F104" s="4"/>
      <c r="G104" s="5"/>
      <c r="H104" s="48">
        <f t="shared" si="3"/>
        <v>0</v>
      </c>
    </row>
    <row r="105" spans="1:8" ht="31" x14ac:dyDescent="0.25">
      <c r="A105" s="39">
        <f t="shared" si="2"/>
        <v>102</v>
      </c>
      <c r="B105" s="35" t="s">
        <v>253</v>
      </c>
      <c r="C105" s="36" t="s">
        <v>254</v>
      </c>
      <c r="D105" s="40" t="s">
        <v>87</v>
      </c>
      <c r="E105" s="38">
        <v>44</v>
      </c>
      <c r="F105" s="4"/>
      <c r="G105" s="5"/>
      <c r="H105" s="48">
        <f t="shared" si="3"/>
        <v>0</v>
      </c>
    </row>
    <row r="106" spans="1:8" ht="31" x14ac:dyDescent="0.25">
      <c r="A106" s="39">
        <f t="shared" si="2"/>
        <v>103</v>
      </c>
      <c r="B106" s="35" t="s">
        <v>255</v>
      </c>
      <c r="C106" s="36" t="s">
        <v>256</v>
      </c>
      <c r="D106" s="40" t="s">
        <v>87</v>
      </c>
      <c r="E106" s="38">
        <v>127</v>
      </c>
      <c r="F106" s="4"/>
      <c r="G106" s="5"/>
      <c r="H106" s="48">
        <f t="shared" si="3"/>
        <v>0</v>
      </c>
    </row>
    <row r="107" spans="1:8" ht="31" x14ac:dyDescent="0.25">
      <c r="A107" s="39">
        <f t="shared" si="2"/>
        <v>104</v>
      </c>
      <c r="B107" s="35" t="s">
        <v>257</v>
      </c>
      <c r="C107" s="36" t="s">
        <v>258</v>
      </c>
      <c r="D107" s="40" t="s">
        <v>87</v>
      </c>
      <c r="E107" s="38">
        <v>1</v>
      </c>
      <c r="F107" s="4"/>
      <c r="G107" s="5"/>
      <c r="H107" s="48">
        <f t="shared" si="3"/>
        <v>0</v>
      </c>
    </row>
    <row r="108" spans="1:8" ht="31" x14ac:dyDescent="0.25">
      <c r="A108" s="39">
        <f t="shared" si="2"/>
        <v>105</v>
      </c>
      <c r="B108" s="35" t="s">
        <v>259</v>
      </c>
      <c r="C108" s="36" t="s">
        <v>260</v>
      </c>
      <c r="D108" s="41" t="s">
        <v>87</v>
      </c>
      <c r="E108" s="38">
        <v>5</v>
      </c>
      <c r="F108" s="4"/>
      <c r="G108" s="5"/>
      <c r="H108" s="48">
        <f t="shared" si="3"/>
        <v>0</v>
      </c>
    </row>
    <row r="109" spans="1:8" ht="31" x14ac:dyDescent="0.25">
      <c r="A109" s="39">
        <f t="shared" si="2"/>
        <v>106</v>
      </c>
      <c r="B109" s="35" t="s">
        <v>261</v>
      </c>
      <c r="C109" s="36" t="s">
        <v>262</v>
      </c>
      <c r="D109" s="37" t="s">
        <v>83</v>
      </c>
      <c r="E109" s="38">
        <v>4027.7</v>
      </c>
      <c r="F109" s="4"/>
      <c r="G109" s="5"/>
      <c r="H109" s="48">
        <f t="shared" si="3"/>
        <v>0</v>
      </c>
    </row>
    <row r="110" spans="1:8" x14ac:dyDescent="0.25">
      <c r="A110" s="39">
        <f t="shared" si="2"/>
        <v>107</v>
      </c>
      <c r="B110" s="35" t="s">
        <v>263</v>
      </c>
      <c r="C110" s="36" t="s">
        <v>264</v>
      </c>
      <c r="D110" s="40" t="s">
        <v>83</v>
      </c>
      <c r="E110" s="38">
        <v>9179.7800000000007</v>
      </c>
      <c r="F110" s="4"/>
      <c r="G110" s="5"/>
      <c r="H110" s="48">
        <f t="shared" si="3"/>
        <v>0</v>
      </c>
    </row>
    <row r="111" spans="1:8" ht="31" x14ac:dyDescent="0.25">
      <c r="A111" s="39">
        <f t="shared" si="2"/>
        <v>108</v>
      </c>
      <c r="B111" s="35" t="s">
        <v>265</v>
      </c>
      <c r="C111" s="36" t="s">
        <v>266</v>
      </c>
      <c r="D111" s="40" t="s">
        <v>73</v>
      </c>
      <c r="E111" s="38">
        <v>67.5</v>
      </c>
      <c r="F111" s="4"/>
      <c r="G111" s="5"/>
      <c r="H111" s="48">
        <f t="shared" si="3"/>
        <v>0</v>
      </c>
    </row>
    <row r="112" spans="1:8" ht="31" x14ac:dyDescent="0.25">
      <c r="A112" s="39">
        <f t="shared" si="2"/>
        <v>109</v>
      </c>
      <c r="B112" s="35" t="s">
        <v>267</v>
      </c>
      <c r="C112" s="36" t="s">
        <v>268</v>
      </c>
      <c r="D112" s="40" t="s">
        <v>73</v>
      </c>
      <c r="E112" s="38">
        <v>112.5</v>
      </c>
      <c r="F112" s="4"/>
      <c r="G112" s="5"/>
      <c r="H112" s="48">
        <f t="shared" si="3"/>
        <v>0</v>
      </c>
    </row>
    <row r="113" spans="1:8" x14ac:dyDescent="0.25">
      <c r="A113" s="39">
        <f t="shared" si="2"/>
        <v>110</v>
      </c>
      <c r="B113" s="35" t="s">
        <v>269</v>
      </c>
      <c r="C113" s="36" t="s">
        <v>270</v>
      </c>
      <c r="D113" s="40" t="s">
        <v>36</v>
      </c>
      <c r="E113" s="38">
        <v>24227.686000000002</v>
      </c>
      <c r="F113" s="4"/>
      <c r="G113" s="5"/>
      <c r="H113" s="48">
        <f t="shared" si="3"/>
        <v>0</v>
      </c>
    </row>
    <row r="114" spans="1:8" ht="31" x14ac:dyDescent="0.25">
      <c r="A114" s="39">
        <f t="shared" si="2"/>
        <v>111</v>
      </c>
      <c r="B114" s="35" t="s">
        <v>271</v>
      </c>
      <c r="C114" s="36" t="s">
        <v>272</v>
      </c>
      <c r="D114" s="40" t="s">
        <v>73</v>
      </c>
      <c r="E114" s="38">
        <v>108.24</v>
      </c>
      <c r="F114" s="4"/>
      <c r="G114" s="5"/>
      <c r="H114" s="48">
        <f t="shared" si="3"/>
        <v>0</v>
      </c>
    </row>
    <row r="115" spans="1:8" ht="62.5" thickBot="1" x14ac:dyDescent="0.3">
      <c r="A115" s="39">
        <f t="shared" si="2"/>
        <v>112</v>
      </c>
      <c r="B115" s="35" t="s">
        <v>273</v>
      </c>
      <c r="C115" s="36" t="s">
        <v>274</v>
      </c>
      <c r="D115" s="40" t="s">
        <v>87</v>
      </c>
      <c r="E115" s="38">
        <v>135</v>
      </c>
      <c r="F115" s="4"/>
      <c r="G115" s="5"/>
      <c r="H115" s="48">
        <f>E115*F115</f>
        <v>0</v>
      </c>
    </row>
    <row r="116" spans="1:8" ht="16" thickBot="1" x14ac:dyDescent="0.3">
      <c r="A116" s="42"/>
      <c r="B116" s="43"/>
      <c r="C116" s="44" t="s">
        <v>7</v>
      </c>
      <c r="D116" s="45"/>
      <c r="E116" s="46"/>
      <c r="F116" s="7" t="s">
        <v>3</v>
      </c>
      <c r="G116" s="6"/>
      <c r="H116" s="49">
        <f>SUM(H4:H115)</f>
        <v>0</v>
      </c>
    </row>
    <row r="117" spans="1:8" ht="16" thickBot="1" x14ac:dyDescent="0.3">
      <c r="A117" s="50"/>
      <c r="B117" s="51"/>
      <c r="C117" s="51" t="s">
        <v>17</v>
      </c>
      <c r="D117" s="52"/>
      <c r="E117" s="53"/>
      <c r="F117" s="53"/>
      <c r="G117" s="53"/>
      <c r="H117" s="54"/>
    </row>
    <row r="118" spans="1:8" ht="31" x14ac:dyDescent="0.25">
      <c r="A118" s="39">
        <f>A115+1</f>
        <v>113</v>
      </c>
      <c r="B118" s="35" t="s">
        <v>26</v>
      </c>
      <c r="C118" s="36" t="s">
        <v>275</v>
      </c>
      <c r="D118" s="40" t="s">
        <v>78</v>
      </c>
      <c r="E118" s="38">
        <v>52.26</v>
      </c>
      <c r="F118" s="4"/>
      <c r="G118" s="5"/>
      <c r="H118" s="48">
        <f>E118*F118</f>
        <v>0</v>
      </c>
    </row>
    <row r="119" spans="1:8" ht="31" x14ac:dyDescent="0.25">
      <c r="A119" s="39">
        <f>A118+1</f>
        <v>114</v>
      </c>
      <c r="B119" s="35" t="s">
        <v>62</v>
      </c>
      <c r="C119" s="36" t="s">
        <v>276</v>
      </c>
      <c r="D119" s="40" t="s">
        <v>277</v>
      </c>
      <c r="E119" s="38">
        <v>457247.76799999998</v>
      </c>
      <c r="F119" s="4"/>
      <c r="G119" s="5"/>
      <c r="H119" s="48">
        <f t="shared" ref="H119:H141" si="4">E119*F119</f>
        <v>0</v>
      </c>
    </row>
    <row r="120" spans="1:8" ht="46.5" x14ac:dyDescent="0.25">
      <c r="A120" s="39">
        <f t="shared" ref="A120:A142" si="5">A119+1</f>
        <v>115</v>
      </c>
      <c r="B120" s="35" t="s">
        <v>63</v>
      </c>
      <c r="C120" s="36" t="s">
        <v>278</v>
      </c>
      <c r="D120" s="40" t="s">
        <v>78</v>
      </c>
      <c r="E120" s="38">
        <v>3901.366</v>
      </c>
      <c r="F120" s="4"/>
      <c r="G120" s="5"/>
      <c r="H120" s="48">
        <f t="shared" si="4"/>
        <v>0</v>
      </c>
    </row>
    <row r="121" spans="1:8" ht="46.5" x14ac:dyDescent="0.25">
      <c r="A121" s="39">
        <f t="shared" si="5"/>
        <v>116</v>
      </c>
      <c r="B121" s="35" t="s">
        <v>27</v>
      </c>
      <c r="C121" s="36" t="s">
        <v>279</v>
      </c>
      <c r="D121" s="40" t="s">
        <v>78</v>
      </c>
      <c r="E121" s="38">
        <v>3901.366</v>
      </c>
      <c r="F121" s="4"/>
      <c r="G121" s="5"/>
      <c r="H121" s="48">
        <f t="shared" si="4"/>
        <v>0</v>
      </c>
    </row>
    <row r="122" spans="1:8" ht="31" x14ac:dyDescent="0.25">
      <c r="A122" s="39">
        <f t="shared" si="5"/>
        <v>117</v>
      </c>
      <c r="B122" s="35" t="s">
        <v>28</v>
      </c>
      <c r="C122" s="36" t="s">
        <v>280</v>
      </c>
      <c r="D122" s="40" t="s">
        <v>78</v>
      </c>
      <c r="E122" s="38">
        <v>155.40799999999999</v>
      </c>
      <c r="F122" s="4"/>
      <c r="G122" s="5"/>
      <c r="H122" s="48">
        <f t="shared" si="4"/>
        <v>0</v>
      </c>
    </row>
    <row r="123" spans="1:8" ht="46.5" x14ac:dyDescent="0.25">
      <c r="A123" s="39">
        <f t="shared" si="5"/>
        <v>118</v>
      </c>
      <c r="B123" s="35" t="s">
        <v>29</v>
      </c>
      <c r="C123" s="36" t="s">
        <v>281</v>
      </c>
      <c r="D123" s="40" t="s">
        <v>78</v>
      </c>
      <c r="E123" s="38">
        <v>49.104999999999997</v>
      </c>
      <c r="F123" s="4"/>
      <c r="G123" s="5"/>
      <c r="H123" s="48">
        <f t="shared" si="4"/>
        <v>0</v>
      </c>
    </row>
    <row r="124" spans="1:8" ht="31" x14ac:dyDescent="0.25">
      <c r="A124" s="39">
        <f t="shared" si="5"/>
        <v>119</v>
      </c>
      <c r="B124" s="35" t="s">
        <v>30</v>
      </c>
      <c r="C124" s="36" t="s">
        <v>282</v>
      </c>
      <c r="D124" s="37" t="s">
        <v>78</v>
      </c>
      <c r="E124" s="38">
        <v>375.46800000000002</v>
      </c>
      <c r="F124" s="4"/>
      <c r="G124" s="5"/>
      <c r="H124" s="48">
        <f t="shared" si="4"/>
        <v>0</v>
      </c>
    </row>
    <row r="125" spans="1:8" ht="46.5" x14ac:dyDescent="0.25">
      <c r="A125" s="39">
        <f t="shared" si="5"/>
        <v>120</v>
      </c>
      <c r="B125" s="35" t="s">
        <v>283</v>
      </c>
      <c r="C125" s="36" t="s">
        <v>284</v>
      </c>
      <c r="D125" s="40" t="s">
        <v>83</v>
      </c>
      <c r="E125" s="38">
        <v>13.5</v>
      </c>
      <c r="F125" s="4"/>
      <c r="G125" s="5"/>
      <c r="H125" s="48">
        <f t="shared" si="4"/>
        <v>0</v>
      </c>
    </row>
    <row r="126" spans="1:8" ht="31" x14ac:dyDescent="0.25">
      <c r="A126" s="39">
        <f t="shared" si="5"/>
        <v>121</v>
      </c>
      <c r="B126" s="35" t="s">
        <v>31</v>
      </c>
      <c r="C126" s="36" t="s">
        <v>285</v>
      </c>
      <c r="D126" s="40" t="s">
        <v>78</v>
      </c>
      <c r="E126" s="38">
        <v>2801.1750000000002</v>
      </c>
      <c r="F126" s="4"/>
      <c r="G126" s="5"/>
      <c r="H126" s="48">
        <f t="shared" si="4"/>
        <v>0</v>
      </c>
    </row>
    <row r="127" spans="1:8" ht="31" x14ac:dyDescent="0.25">
      <c r="A127" s="39">
        <f t="shared" si="5"/>
        <v>122</v>
      </c>
      <c r="B127" s="35" t="s">
        <v>286</v>
      </c>
      <c r="C127" s="36" t="s">
        <v>287</v>
      </c>
      <c r="D127" s="40" t="s">
        <v>101</v>
      </c>
      <c r="E127" s="38">
        <v>4668</v>
      </c>
      <c r="F127" s="4"/>
      <c r="G127" s="5"/>
      <c r="H127" s="48">
        <f t="shared" si="4"/>
        <v>0</v>
      </c>
    </row>
    <row r="128" spans="1:8" ht="31" x14ac:dyDescent="0.25">
      <c r="A128" s="39">
        <f t="shared" si="5"/>
        <v>123</v>
      </c>
      <c r="B128" s="35" t="s">
        <v>288</v>
      </c>
      <c r="C128" s="36" t="s">
        <v>289</v>
      </c>
      <c r="D128" s="40" t="s">
        <v>101</v>
      </c>
      <c r="E128" s="38">
        <v>60</v>
      </c>
      <c r="F128" s="4"/>
      <c r="G128" s="5"/>
      <c r="H128" s="48">
        <f t="shared" si="4"/>
        <v>0</v>
      </c>
    </row>
    <row r="129" spans="1:9" ht="31" x14ac:dyDescent="0.25">
      <c r="A129" s="39">
        <f t="shared" si="5"/>
        <v>124</v>
      </c>
      <c r="B129" s="35" t="s">
        <v>64</v>
      </c>
      <c r="C129" s="36" t="s">
        <v>290</v>
      </c>
      <c r="D129" s="40" t="s">
        <v>101</v>
      </c>
      <c r="E129" s="38">
        <v>112</v>
      </c>
      <c r="F129" s="4"/>
      <c r="G129" s="5"/>
      <c r="H129" s="48">
        <f t="shared" si="4"/>
        <v>0</v>
      </c>
    </row>
    <row r="130" spans="1:9" ht="46.5" x14ac:dyDescent="0.25">
      <c r="A130" s="39">
        <f t="shared" si="5"/>
        <v>125</v>
      </c>
      <c r="B130" s="35" t="s">
        <v>291</v>
      </c>
      <c r="C130" s="36" t="s">
        <v>292</v>
      </c>
      <c r="D130" s="40" t="s">
        <v>101</v>
      </c>
      <c r="E130" s="38">
        <v>9346.5</v>
      </c>
      <c r="F130" s="4"/>
      <c r="G130" s="5"/>
      <c r="H130" s="48">
        <f t="shared" si="4"/>
        <v>0</v>
      </c>
    </row>
    <row r="131" spans="1:9" ht="46.5" x14ac:dyDescent="0.25">
      <c r="A131" s="39">
        <f t="shared" si="5"/>
        <v>126</v>
      </c>
      <c r="B131" s="35" t="s">
        <v>65</v>
      </c>
      <c r="C131" s="36" t="s">
        <v>293</v>
      </c>
      <c r="D131" s="37" t="s">
        <v>101</v>
      </c>
      <c r="E131" s="38">
        <v>1104</v>
      </c>
      <c r="F131" s="4"/>
      <c r="G131" s="5"/>
      <c r="H131" s="48">
        <f t="shared" si="4"/>
        <v>0</v>
      </c>
    </row>
    <row r="132" spans="1:9" ht="31" x14ac:dyDescent="0.25">
      <c r="A132" s="39">
        <f t="shared" si="5"/>
        <v>127</v>
      </c>
      <c r="B132" s="35" t="s">
        <v>66</v>
      </c>
      <c r="C132" s="36" t="s">
        <v>294</v>
      </c>
      <c r="D132" s="40" t="s">
        <v>101</v>
      </c>
      <c r="E132" s="38">
        <v>1426</v>
      </c>
      <c r="F132" s="4"/>
      <c r="G132" s="5"/>
      <c r="H132" s="48">
        <f t="shared" si="4"/>
        <v>0</v>
      </c>
    </row>
    <row r="133" spans="1:9" ht="31" x14ac:dyDescent="0.25">
      <c r="A133" s="39">
        <f t="shared" si="5"/>
        <v>128</v>
      </c>
      <c r="B133" s="35" t="s">
        <v>67</v>
      </c>
      <c r="C133" s="36" t="s">
        <v>295</v>
      </c>
      <c r="D133" s="40" t="s">
        <v>36</v>
      </c>
      <c r="E133" s="38">
        <v>56398.3</v>
      </c>
      <c r="F133" s="4"/>
      <c r="G133" s="5"/>
      <c r="H133" s="48">
        <f t="shared" si="4"/>
        <v>0</v>
      </c>
    </row>
    <row r="134" spans="1:9" ht="31" x14ac:dyDescent="0.25">
      <c r="A134" s="39">
        <f t="shared" si="5"/>
        <v>129</v>
      </c>
      <c r="B134" s="35" t="s">
        <v>35</v>
      </c>
      <c r="C134" s="36" t="s">
        <v>84</v>
      </c>
      <c r="D134" s="40" t="s">
        <v>36</v>
      </c>
      <c r="E134" s="38">
        <v>449378.63400000002</v>
      </c>
      <c r="F134" s="4"/>
      <c r="G134" s="5"/>
      <c r="H134" s="48">
        <f t="shared" si="4"/>
        <v>0</v>
      </c>
    </row>
    <row r="135" spans="1:9" ht="31" x14ac:dyDescent="0.25">
      <c r="A135" s="39">
        <f t="shared" si="5"/>
        <v>130</v>
      </c>
      <c r="B135" s="35" t="s">
        <v>39</v>
      </c>
      <c r="C135" s="36" t="s">
        <v>296</v>
      </c>
      <c r="D135" s="40" t="s">
        <v>101</v>
      </c>
      <c r="E135" s="38">
        <v>174.25</v>
      </c>
      <c r="F135" s="4"/>
      <c r="G135" s="5"/>
      <c r="H135" s="48">
        <f t="shared" si="4"/>
        <v>0</v>
      </c>
    </row>
    <row r="136" spans="1:9" ht="46.5" x14ac:dyDescent="0.25">
      <c r="A136" s="39">
        <f t="shared" si="5"/>
        <v>131</v>
      </c>
      <c r="B136" s="35" t="s">
        <v>68</v>
      </c>
      <c r="C136" s="36" t="s">
        <v>297</v>
      </c>
      <c r="D136" s="40" t="s">
        <v>74</v>
      </c>
      <c r="E136" s="38">
        <v>184.96</v>
      </c>
      <c r="F136" s="4"/>
      <c r="G136" s="5"/>
      <c r="H136" s="48">
        <f t="shared" si="4"/>
        <v>0</v>
      </c>
    </row>
    <row r="137" spans="1:9" ht="46.5" x14ac:dyDescent="0.25">
      <c r="A137" s="39">
        <f t="shared" si="5"/>
        <v>132</v>
      </c>
      <c r="B137" s="35" t="s">
        <v>69</v>
      </c>
      <c r="C137" s="36" t="s">
        <v>298</v>
      </c>
      <c r="D137" s="40" t="s">
        <v>74</v>
      </c>
      <c r="E137" s="38">
        <v>372.98399999999998</v>
      </c>
      <c r="F137" s="4"/>
      <c r="G137" s="5"/>
      <c r="H137" s="48">
        <f t="shared" si="4"/>
        <v>0</v>
      </c>
    </row>
    <row r="138" spans="1:9" ht="62" x14ac:dyDescent="0.25">
      <c r="A138" s="39">
        <f t="shared" si="5"/>
        <v>133</v>
      </c>
      <c r="B138" s="35" t="s">
        <v>299</v>
      </c>
      <c r="C138" s="36" t="s">
        <v>300</v>
      </c>
      <c r="D138" s="37" t="s">
        <v>74</v>
      </c>
      <c r="E138" s="38">
        <v>509.96100000000001</v>
      </c>
      <c r="F138" s="4"/>
      <c r="G138" s="5"/>
      <c r="H138" s="48">
        <f t="shared" si="4"/>
        <v>0</v>
      </c>
    </row>
    <row r="139" spans="1:9" ht="62" x14ac:dyDescent="0.25">
      <c r="A139" s="39">
        <f t="shared" si="5"/>
        <v>134</v>
      </c>
      <c r="B139" s="35" t="s">
        <v>70</v>
      </c>
      <c r="C139" s="36" t="s">
        <v>301</v>
      </c>
      <c r="D139" s="40" t="s">
        <v>78</v>
      </c>
      <c r="E139" s="38">
        <v>5382.9049999999997</v>
      </c>
      <c r="F139" s="4"/>
      <c r="G139" s="5"/>
      <c r="H139" s="48">
        <f t="shared" si="4"/>
        <v>0</v>
      </c>
    </row>
    <row r="140" spans="1:9" ht="62" x14ac:dyDescent="0.25">
      <c r="A140" s="39">
        <f t="shared" si="5"/>
        <v>135</v>
      </c>
      <c r="B140" s="35" t="s">
        <v>71</v>
      </c>
      <c r="C140" s="36" t="s">
        <v>302</v>
      </c>
      <c r="D140" s="40" t="s">
        <v>74</v>
      </c>
      <c r="E140" s="38">
        <v>750.93600000000004</v>
      </c>
      <c r="F140" s="4"/>
      <c r="G140" s="5"/>
      <c r="H140" s="48">
        <f t="shared" si="4"/>
        <v>0</v>
      </c>
    </row>
    <row r="141" spans="1:9" x14ac:dyDescent="0.25">
      <c r="A141" s="39">
        <f t="shared" si="5"/>
        <v>136</v>
      </c>
      <c r="B141" s="35" t="s">
        <v>303</v>
      </c>
      <c r="C141" s="36" t="s">
        <v>304</v>
      </c>
      <c r="D141" s="40" t="s">
        <v>72</v>
      </c>
      <c r="E141" s="38">
        <v>5</v>
      </c>
      <c r="F141" s="4"/>
      <c r="G141" s="5"/>
      <c r="H141" s="48">
        <f t="shared" si="4"/>
        <v>0</v>
      </c>
    </row>
    <row r="142" spans="1:9" ht="47" thickBot="1" x14ac:dyDescent="0.3">
      <c r="A142" s="39">
        <f t="shared" si="5"/>
        <v>137</v>
      </c>
      <c r="B142" s="35" t="s">
        <v>305</v>
      </c>
      <c r="C142" s="36" t="s">
        <v>306</v>
      </c>
      <c r="D142" s="40" t="s">
        <v>19</v>
      </c>
      <c r="E142" s="38">
        <v>7951.9660000000003</v>
      </c>
      <c r="F142" s="4"/>
      <c r="G142" s="5"/>
      <c r="H142" s="48">
        <f>E142*F142</f>
        <v>0</v>
      </c>
    </row>
    <row r="143" spans="1:9" ht="16" thickBot="1" x14ac:dyDescent="0.3">
      <c r="A143" s="55"/>
      <c r="B143" s="56"/>
      <c r="C143" s="57" t="s">
        <v>16</v>
      </c>
      <c r="D143" s="58"/>
      <c r="E143" s="59"/>
      <c r="F143" s="7" t="s">
        <v>3</v>
      </c>
      <c r="G143" s="8"/>
      <c r="H143" s="49">
        <f>SUM(H118:H142)</f>
        <v>0</v>
      </c>
      <c r="I143" s="9"/>
    </row>
    <row r="144" spans="1:9" s="10" customFormat="1" x14ac:dyDescent="0.25">
      <c r="A144" s="60"/>
      <c r="B144" s="61"/>
      <c r="C144" s="62"/>
      <c r="D144" s="63"/>
      <c r="E144" s="64"/>
      <c r="F144" s="65"/>
      <c r="G144" s="64"/>
      <c r="H144" s="66"/>
    </row>
    <row r="145" spans="1:8" s="11" customFormat="1" x14ac:dyDescent="0.25">
      <c r="A145" s="103" t="s">
        <v>4</v>
      </c>
      <c r="B145" s="104"/>
      <c r="C145" s="104"/>
      <c r="D145" s="104"/>
      <c r="E145" s="104"/>
      <c r="F145" s="104"/>
      <c r="G145" s="104"/>
      <c r="H145" s="105"/>
    </row>
    <row r="146" spans="1:8" s="11" customFormat="1" x14ac:dyDescent="0.25">
      <c r="A146" s="67"/>
      <c r="B146" s="68"/>
      <c r="C146" s="69"/>
      <c r="D146" s="68"/>
      <c r="E146" s="70"/>
      <c r="F146" s="71"/>
      <c r="G146" s="68"/>
      <c r="H146" s="72"/>
    </row>
    <row r="147" spans="1:8" ht="16" thickBot="1" x14ac:dyDescent="0.3">
      <c r="A147" s="73" t="s">
        <v>25</v>
      </c>
      <c r="B147" s="74"/>
      <c r="C147" s="75"/>
      <c r="D147" s="76"/>
      <c r="E147" s="77"/>
      <c r="F147" s="78"/>
      <c r="G147" s="79" t="s">
        <v>5</v>
      </c>
      <c r="H147" s="80">
        <v>9561903.4399999995</v>
      </c>
    </row>
    <row r="148" spans="1:8" x14ac:dyDescent="0.25">
      <c r="A148" s="73"/>
      <c r="B148" s="74"/>
      <c r="C148" s="75"/>
      <c r="D148" s="76"/>
      <c r="E148" s="77"/>
      <c r="F148" s="78"/>
      <c r="G148" s="79"/>
      <c r="H148" s="81"/>
    </row>
    <row r="149" spans="1:8" ht="16" thickBot="1" x14ac:dyDescent="0.3">
      <c r="A149" s="73" t="s">
        <v>23</v>
      </c>
      <c r="B149" s="74"/>
      <c r="C149" s="82"/>
      <c r="D149" s="83"/>
      <c r="E149" s="77"/>
      <c r="F149" s="78"/>
      <c r="G149" s="79" t="s">
        <v>0</v>
      </c>
      <c r="H149" s="84">
        <v>610701.42000000004</v>
      </c>
    </row>
    <row r="150" spans="1:8" x14ac:dyDescent="0.25">
      <c r="A150" s="73"/>
      <c r="B150" s="74"/>
      <c r="C150" s="75"/>
      <c r="D150" s="76"/>
      <c r="E150" s="77"/>
      <c r="F150" s="78"/>
      <c r="G150" s="79"/>
      <c r="H150" s="85"/>
    </row>
    <row r="151" spans="1:8" ht="16" thickBot="1" x14ac:dyDescent="0.3">
      <c r="A151" s="73" t="s">
        <v>20</v>
      </c>
      <c r="B151" s="74"/>
      <c r="C151" s="82"/>
      <c r="D151" s="83"/>
      <c r="E151" s="77"/>
      <c r="F151" s="78"/>
      <c r="G151" s="79" t="s">
        <v>6</v>
      </c>
      <c r="H151" s="86">
        <f>H116</f>
        <v>0</v>
      </c>
    </row>
    <row r="152" spans="1:8" x14ac:dyDescent="0.25">
      <c r="A152" s="73"/>
      <c r="B152" s="74"/>
      <c r="C152" s="75"/>
      <c r="D152" s="76"/>
      <c r="E152" s="77"/>
      <c r="F152" s="78"/>
      <c r="G152" s="77"/>
      <c r="H152" s="87"/>
    </row>
    <row r="153" spans="1:8" ht="16" thickBot="1" x14ac:dyDescent="0.3">
      <c r="A153" s="73" t="s">
        <v>21</v>
      </c>
      <c r="B153" s="74"/>
      <c r="C153" s="82"/>
      <c r="D153" s="83"/>
      <c r="E153" s="77"/>
      <c r="F153" s="78"/>
      <c r="G153" s="79" t="s">
        <v>6</v>
      </c>
      <c r="H153" s="86">
        <f>H143</f>
        <v>0</v>
      </c>
    </row>
    <row r="154" spans="1:8" x14ac:dyDescent="0.25">
      <c r="A154" s="73"/>
      <c r="B154" s="74"/>
      <c r="C154" s="75"/>
      <c r="D154" s="76"/>
      <c r="E154" s="77"/>
      <c r="F154" s="78"/>
      <c r="G154" s="79"/>
      <c r="H154" s="81"/>
    </row>
    <row r="155" spans="1:8" ht="18" thickBot="1" x14ac:dyDescent="0.3">
      <c r="A155" s="73" t="s">
        <v>22</v>
      </c>
      <c r="B155" s="74"/>
      <c r="C155" s="82"/>
      <c r="D155" s="83"/>
      <c r="E155" s="77"/>
      <c r="F155" s="78"/>
      <c r="G155" s="79" t="s">
        <v>75</v>
      </c>
      <c r="H155" s="86">
        <f>H151+H153</f>
        <v>0</v>
      </c>
    </row>
    <row r="156" spans="1:8" x14ac:dyDescent="0.25">
      <c r="A156" s="73"/>
      <c r="B156" s="74"/>
      <c r="C156" s="75"/>
      <c r="D156" s="76"/>
      <c r="E156" s="77"/>
      <c r="F156" s="78"/>
      <c r="G156" s="13"/>
      <c r="H156" s="81"/>
    </row>
    <row r="157" spans="1:8" ht="16" thickBot="1" x14ac:dyDescent="0.3">
      <c r="A157" s="88" t="s">
        <v>308</v>
      </c>
      <c r="B157" s="74"/>
      <c r="C157" s="75"/>
      <c r="D157" s="76"/>
      <c r="E157" s="77"/>
      <c r="F157" s="89" t="s">
        <v>24</v>
      </c>
      <c r="G157" s="13" t="s">
        <v>312</v>
      </c>
      <c r="H157" s="90">
        <f>H155+H149</f>
        <v>610701.42000000004</v>
      </c>
    </row>
    <row r="158" spans="1:8" ht="16" thickTop="1" x14ac:dyDescent="0.25">
      <c r="A158" s="91"/>
      <c r="B158" s="74"/>
      <c r="C158" s="75"/>
      <c r="D158" s="76"/>
      <c r="E158" s="77"/>
      <c r="F158" s="78"/>
      <c r="G158" s="12"/>
      <c r="H158" s="16"/>
    </row>
    <row r="159" spans="1:8" ht="16" thickBot="1" x14ac:dyDescent="0.3">
      <c r="A159" s="73" t="s">
        <v>307</v>
      </c>
      <c r="B159" s="74"/>
      <c r="C159" s="75"/>
      <c r="D159" s="76"/>
      <c r="E159" s="77"/>
      <c r="F159" s="89" t="s">
        <v>3</v>
      </c>
      <c r="G159" s="13" t="s">
        <v>312</v>
      </c>
      <c r="H159" s="14"/>
    </row>
    <row r="160" spans="1:8" x14ac:dyDescent="0.25">
      <c r="A160" s="73"/>
      <c r="B160" s="74"/>
      <c r="C160" s="75"/>
      <c r="D160" s="76"/>
      <c r="E160" s="77"/>
      <c r="F160" s="78"/>
      <c r="G160" s="13"/>
      <c r="H160" s="15"/>
    </row>
    <row r="161" spans="1:8" ht="16" thickBot="1" x14ac:dyDescent="0.3">
      <c r="A161" s="73" t="s">
        <v>76</v>
      </c>
      <c r="B161" s="74"/>
      <c r="C161" s="75"/>
      <c r="D161" s="76"/>
      <c r="E161" s="77"/>
      <c r="F161" s="89" t="s">
        <v>3</v>
      </c>
      <c r="G161" s="13" t="s">
        <v>312</v>
      </c>
      <c r="H161" s="14"/>
    </row>
    <row r="162" spans="1:8" x14ac:dyDescent="0.25">
      <c r="A162" s="73"/>
      <c r="B162" s="74"/>
      <c r="C162" s="75"/>
      <c r="D162" s="76"/>
      <c r="E162" s="77"/>
      <c r="F162" s="78"/>
      <c r="G162" s="13"/>
      <c r="H162" s="15"/>
    </row>
    <row r="163" spans="1:8" s="17" customFormat="1" ht="29.15" customHeight="1" thickBot="1" x14ac:dyDescent="0.3">
      <c r="A163" s="88" t="s">
        <v>309</v>
      </c>
      <c r="B163" s="92"/>
      <c r="C163" s="93"/>
      <c r="D163" s="76" t="s">
        <v>19</v>
      </c>
      <c r="E163" s="18" t="s">
        <v>310</v>
      </c>
      <c r="F163" s="94" t="s">
        <v>3</v>
      </c>
      <c r="G163" s="13" t="s">
        <v>312</v>
      </c>
      <c r="H163" s="19"/>
    </row>
    <row r="164" spans="1:8" s="17" customFormat="1" ht="9.15" customHeight="1" x14ac:dyDescent="0.25">
      <c r="A164" s="88"/>
      <c r="B164" s="92"/>
      <c r="C164" s="93"/>
      <c r="D164" s="76"/>
      <c r="E164" s="77"/>
      <c r="F164" s="95"/>
      <c r="G164" s="13"/>
      <c r="H164" s="15"/>
    </row>
    <row r="165" spans="1:8" s="17" customFormat="1" ht="29.15" customHeight="1" thickBot="1" x14ac:dyDescent="0.3">
      <c r="A165" s="88" t="s">
        <v>311</v>
      </c>
      <c r="B165" s="92"/>
      <c r="C165" s="93"/>
      <c r="D165" s="76" t="s">
        <v>19</v>
      </c>
      <c r="E165" s="18" t="s">
        <v>310</v>
      </c>
      <c r="F165" s="94" t="s">
        <v>3</v>
      </c>
      <c r="G165" s="13" t="s">
        <v>312</v>
      </c>
      <c r="H165" s="19"/>
    </row>
    <row r="166" spans="1:8" s="17" customFormat="1" ht="9.15" customHeight="1" x14ac:dyDescent="0.25">
      <c r="A166" s="88"/>
      <c r="B166" s="92"/>
      <c r="C166" s="93"/>
      <c r="D166" s="76"/>
      <c r="E166" s="77"/>
      <c r="F166" s="95"/>
      <c r="G166" s="79"/>
      <c r="H166" s="81"/>
    </row>
    <row r="167" spans="1:8" x14ac:dyDescent="0.25">
      <c r="A167" s="73"/>
      <c r="B167" s="74"/>
      <c r="C167" s="75"/>
      <c r="D167" s="76"/>
      <c r="E167" s="77"/>
      <c r="F167" s="78"/>
      <c r="G167" s="79"/>
      <c r="H167" s="81"/>
    </row>
    <row r="168" spans="1:8" ht="16" thickBot="1" x14ac:dyDescent="0.3">
      <c r="A168" s="96"/>
      <c r="B168" s="97"/>
      <c r="C168" s="98"/>
      <c r="D168" s="99"/>
      <c r="E168" s="100"/>
      <c r="F168" s="101"/>
      <c r="G168" s="97"/>
      <c r="H168" s="102"/>
    </row>
    <row r="169" spans="1:8" ht="102.5" customHeight="1" thickBot="1" x14ac:dyDescent="0.3">
      <c r="A169" s="106" t="s">
        <v>18</v>
      </c>
      <c r="B169" s="107"/>
      <c r="C169" s="107"/>
      <c r="D169" s="107"/>
      <c r="E169" s="107"/>
      <c r="F169" s="107"/>
      <c r="G169" s="107"/>
      <c r="H169" s="108"/>
    </row>
  </sheetData>
  <sheetProtection algorithmName="SHA-512" hashValue="1YrGRZwDG+5K8kfJPZmzk3IzObo9U0MQv3p2BzFIGwvvUiBur/6PzBBEOwxJSOKAoqETu5R9n39WkiU2qFW5FQ==" saltValue="C7FXWKYujMJg4lG12h7tTA==" spinCount="100000" sheet="1" objects="1" scenarios="1"/>
  <sortState xmlns:xlrd2="http://schemas.microsoft.com/office/spreadsheetml/2017/richdata2" ref="B4:E731">
    <sortCondition ref="B4:B731"/>
  </sortState>
  <mergeCells count="8">
    <mergeCell ref="A145:H145"/>
    <mergeCell ref="A169:H169"/>
    <mergeCell ref="H1:H2"/>
    <mergeCell ref="A1:B1"/>
    <mergeCell ref="C1:C2"/>
    <mergeCell ref="D1:D2"/>
    <mergeCell ref="E1:E2"/>
    <mergeCell ref="F1:G1"/>
  </mergeCells>
  <conditionalFormatting sqref="C154 C152 C144 A150 A158:A159 A168:A169 B168:C168 C156:C160 C150">
    <cfRule type="cellIs" dxfId="20" priority="32" stopIfTrue="1" operator="equal">
      <formula>"""%"""</formula>
    </cfRule>
  </conditionalFormatting>
  <conditionalFormatting sqref="G144 H160 H152 H154 H156 H158">
    <cfRule type="cellIs" dxfId="19" priority="31" stopIfTrue="1" operator="greaterThanOrEqual">
      <formula>50000</formula>
    </cfRule>
  </conditionalFormatting>
  <conditionalFormatting sqref="A161 C161 C167">
    <cfRule type="cellIs" dxfId="18" priority="30" stopIfTrue="1" operator="equal">
      <formula>"""%"""</formula>
    </cfRule>
  </conditionalFormatting>
  <conditionalFormatting sqref="H167">
    <cfRule type="cellIs" dxfId="17" priority="29" stopIfTrue="1" operator="greaterThanOrEqual">
      <formula>50000</formula>
    </cfRule>
  </conditionalFormatting>
  <conditionalFormatting sqref="A151">
    <cfRule type="cellIs" dxfId="16" priority="24" stopIfTrue="1" operator="equal">
      <formula>"""%"""</formula>
    </cfRule>
  </conditionalFormatting>
  <conditionalFormatting sqref="A153">
    <cfRule type="cellIs" dxfId="15" priority="23" stopIfTrue="1" operator="equal">
      <formula>"""%"""</formula>
    </cfRule>
  </conditionalFormatting>
  <conditionalFormatting sqref="A155">
    <cfRule type="cellIs" dxfId="14" priority="22" stopIfTrue="1" operator="equal">
      <formula>"""%"""</formula>
    </cfRule>
  </conditionalFormatting>
  <conditionalFormatting sqref="A149">
    <cfRule type="cellIs" dxfId="13" priority="21" stopIfTrue="1" operator="equal">
      <formula>"""%"""</formula>
    </cfRule>
  </conditionalFormatting>
  <conditionalFormatting sqref="F157">
    <cfRule type="cellIs" dxfId="12" priority="19" stopIfTrue="1" operator="equal">
      <formula>"""%"""</formula>
    </cfRule>
  </conditionalFormatting>
  <conditionalFormatting sqref="F159">
    <cfRule type="cellIs" dxfId="11" priority="18" stopIfTrue="1" operator="equal">
      <formula>"""%"""</formula>
    </cfRule>
  </conditionalFormatting>
  <conditionalFormatting sqref="F161">
    <cfRule type="cellIs" dxfId="10" priority="17" stopIfTrue="1" operator="equal">
      <formula>"""%"""</formula>
    </cfRule>
  </conditionalFormatting>
  <conditionalFormatting sqref="A147 C147:C150">
    <cfRule type="cellIs" dxfId="9" priority="11" stopIfTrue="1" operator="equal">
      <formula>"""%"""</formula>
    </cfRule>
  </conditionalFormatting>
  <conditionalFormatting sqref="A157">
    <cfRule type="cellIs" dxfId="8" priority="9" stopIfTrue="1" operator="equal">
      <formula>"""%"""</formula>
    </cfRule>
  </conditionalFormatting>
  <conditionalFormatting sqref="A163 C163:C164">
    <cfRule type="cellIs" dxfId="7" priority="8" stopIfTrue="1" operator="equal">
      <formula>"""%"""</formula>
    </cfRule>
  </conditionalFormatting>
  <conditionalFormatting sqref="H164">
    <cfRule type="cellIs" dxfId="6" priority="7" stopIfTrue="1" operator="greaterThanOrEqual">
      <formula>50000</formula>
    </cfRule>
  </conditionalFormatting>
  <conditionalFormatting sqref="A165 C165:C166">
    <cfRule type="cellIs" dxfId="5" priority="6" stopIfTrue="1" operator="equal">
      <formula>"""%"""</formula>
    </cfRule>
  </conditionalFormatting>
  <conditionalFormatting sqref="H166">
    <cfRule type="cellIs" dxfId="4" priority="5" stopIfTrue="1" operator="greaterThanOrEqual">
      <formula>50000</formula>
    </cfRule>
  </conditionalFormatting>
  <conditionalFormatting sqref="F163">
    <cfRule type="cellIs" dxfId="3" priority="4" stopIfTrue="1" operator="equal">
      <formula>"""%"""</formula>
    </cfRule>
  </conditionalFormatting>
  <conditionalFormatting sqref="F165">
    <cfRule type="cellIs" dxfId="2" priority="3" stopIfTrue="1" operator="equal">
      <formula>"""%"""</formula>
    </cfRule>
  </conditionalFormatting>
  <conditionalFormatting sqref="C162">
    <cfRule type="cellIs" dxfId="1" priority="2" stopIfTrue="1" operator="equal">
      <formula>"""%"""</formula>
    </cfRule>
  </conditionalFormatting>
  <conditionalFormatting sqref="H162">
    <cfRule type="cellIs" dxfId="0" priority="1" stopIfTrue="1" operator="greaterThanOrEqual">
      <formula>50000</formula>
    </cfRule>
  </conditionalFormatting>
  <printOptions horizontalCentered="1"/>
  <pageMargins left="0" right="0" top="1.1811023622047245" bottom="1.1811023622047245" header="0.39370078740157483" footer="0"/>
  <pageSetup paperSize="9" scale="70" fitToHeight="0" orientation="landscape" r:id="rId1"/>
  <headerFooter alignWithMargins="0">
    <oddHeader>&amp;C&amp;"Bell MT,Grassetto"&amp;11AUTOSTRADE PER L'ITALIA
AUTOSTRADA A14 BOLOGNA - BARI - TARANTO
TRATTO DAL KM 78+500 AL KM 90+500
COMUNI DI FORLI' E BERTINORO
RISANAMENTO ACUSTICO - MACROINTERVENTO 268-269</oddHeader>
    <oddFooter xml:space="preserve">&amp;R&amp;"Bell MT,Normale"TIMBRO E FIRMA DEL CONCORRENTE
</oddFooter>
  </headerFooter>
  <rowBreaks count="15" manualBreakCount="15">
    <brk id="12" max="16383" man="1"/>
    <brk id="22" max="7" man="1"/>
    <brk id="32" max="7" man="1"/>
    <brk id="42" max="7" man="1"/>
    <brk id="52" max="7" man="1"/>
    <brk id="62" max="7" man="1"/>
    <brk id="72" max="7" man="1"/>
    <brk id="82" max="7" man="1"/>
    <brk id="92" max="7" man="1"/>
    <brk id="102" max="7" man="1"/>
    <brk id="112" max="7" man="1"/>
    <brk id="116" max="7" man="1"/>
    <brk id="126" max="7" man="1"/>
    <brk id="136" max="7" man="1"/>
    <brk id="14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Lista_delle_categorie_di_lavoro</vt:lpstr>
      <vt:lpstr>Lista_delle_categorie_di_lavoro!Area_stampa</vt:lpstr>
      <vt:lpstr>Lista_delle_categorie_di_lavoro!Titoli_stampa</vt:lpstr>
    </vt:vector>
  </TitlesOfParts>
  <Company>Autostrade per l'Italia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Autostrade per l'Italia S.p.A.</dc:creator>
  <cp:lastModifiedBy>Puliani, Simone</cp:lastModifiedBy>
  <cp:lastPrinted>2021-03-10T10:55:10Z</cp:lastPrinted>
  <dcterms:created xsi:type="dcterms:W3CDTF">2008-02-12T13:28:31Z</dcterms:created>
  <dcterms:modified xsi:type="dcterms:W3CDTF">2021-03-16T17:09:54Z</dcterms:modified>
</cp:coreProperties>
</file>